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DIDIEK_H\Church_1\POKJA New\Visi_Misi_Program_JS16\PRA RAKER2015\"/>
    </mc:Choice>
  </mc:AlternateContent>
  <bookViews>
    <workbookView xWindow="0" yWindow="0" windowWidth="20490" windowHeight="8445"/>
  </bookViews>
  <sheets>
    <sheet name="Sheet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35" i="1" l="1"/>
  <c r="G29" i="1"/>
  <c r="L33" i="1"/>
  <c r="L32" i="1"/>
  <c r="L31" i="1"/>
  <c r="L30" i="1"/>
  <c r="L35" i="1" s="1"/>
  <c r="L29" i="1"/>
  <c r="L28" i="1"/>
  <c r="L26" i="1"/>
  <c r="L25" i="1"/>
  <c r="L27" i="1" s="1"/>
  <c r="G24" i="1" l="1"/>
  <c r="L18" i="1"/>
  <c r="L23" i="1"/>
  <c r="L22" i="1"/>
  <c r="L21" i="1"/>
  <c r="L20" i="1"/>
  <c r="L19" i="1"/>
  <c r="L24" i="1" l="1"/>
  <c r="G14" i="1"/>
  <c r="G17" i="1"/>
  <c r="L16" i="1"/>
  <c r="L15" i="1"/>
  <c r="L14" i="1"/>
  <c r="L13" i="1"/>
  <c r="L12" i="1"/>
  <c r="L17" i="1" l="1"/>
</calcChain>
</file>

<file path=xl/sharedStrings.xml><?xml version="1.0" encoding="utf-8"?>
<sst xmlns="http://schemas.openxmlformats.org/spreadsheetml/2006/main" count="87" uniqueCount="77">
  <si>
    <t>KEGIATAN dan ANGGARAN</t>
  </si>
  <si>
    <t xml:space="preserve"> BIDANG I : PENGGEMBALAAN, PENGAJARAN, KEBAKTIAN DAN LITURGI</t>
  </si>
  <si>
    <t xml:space="preserve"> KOMISI: MUSIK GEREJAWI</t>
  </si>
  <si>
    <r>
      <rPr>
        <b/>
        <sz val="11"/>
        <color indexed="8"/>
        <rFont val="Calibri"/>
        <family val="2"/>
      </rPr>
      <t>VISI:  2016 -2020:</t>
    </r>
    <r>
      <rPr>
        <sz val="11"/>
        <color theme="1"/>
        <rFont val="Calibri"/>
        <family val="2"/>
        <charset val="1"/>
        <scheme val="minor"/>
      </rPr>
      <t xml:space="preserve">
Menjadi Jemaat Yang DEWASA, MANDIRI dan PEDULI (1 Tim 5: 1-2, 1 Kor 12: 12-18, Mat 25: 31-46)</t>
    </r>
  </si>
  <si>
    <r>
      <rPr>
        <b/>
        <sz val="11"/>
        <color indexed="8"/>
        <rFont val="Calibri"/>
        <family val="2"/>
      </rPr>
      <t>MISI : 2016-2020</t>
    </r>
    <r>
      <rPr>
        <sz val="11"/>
        <color theme="1"/>
        <rFont val="Calibri"/>
        <family val="2"/>
        <charset val="1"/>
        <scheme val="minor"/>
      </rPr>
      <t xml:space="preserve">
Dengan anugerah Allah, membangun sebuah jemaat yang peduli melalui kesaksian dan pelayanan, dengan mewujudkan persekutuan dengan Allah dan sesama  berdasarkan Kasih, didukung oleh pembinaan dan penatalayanan yang bersinambung serta mewujudkan jemaat yang dapat diandalkan.</t>
    </r>
  </si>
  <si>
    <t>No.</t>
  </si>
  <si>
    <t>Kegiatan</t>
  </si>
  <si>
    <t>Tujuan</t>
  </si>
  <si>
    <t>Lokasi</t>
  </si>
  <si>
    <t>Waktu</t>
  </si>
  <si>
    <t xml:space="preserve">Estimasi </t>
  </si>
  <si>
    <t>Pelaksana</t>
  </si>
  <si>
    <t>Indikator Keberhasilan</t>
  </si>
  <si>
    <t>Keterangan</t>
  </si>
  <si>
    <t>Penerimaan</t>
  </si>
  <si>
    <t>Pengeluaran</t>
  </si>
  <si>
    <t>Kuantitatif</t>
  </si>
  <si>
    <t>KUALITATIF</t>
  </si>
  <si>
    <t>PEMBINAAN KHUSUS TENAGA BINA MUSIK GEREJAWI
(Program TOT Musik Gerejawi)</t>
  </si>
  <si>
    <t>disesuaikan</t>
  </si>
  <si>
    <t>Mei-September 2016</t>
  </si>
  <si>
    <t>Bidang I - Komisi MUGER</t>
  </si>
  <si>
    <t>Memiliki Tenaga Bina Muger yang handal</t>
  </si>
  <si>
    <t>Agar Peserta mampu melaksanakan fungsinya se cara baik dan benar</t>
  </si>
  <si>
    <t>3 - 5 Agustus  2016</t>
  </si>
  <si>
    <t>Sebanyak mungkn Pelayan Jemaat memahami dan mampu menerapkanIbadah &amp; Muger sesuai fungsinya</t>
  </si>
  <si>
    <t>Ibadah dan Musik Gereja berjalandengan baik</t>
  </si>
  <si>
    <t>RAPAT / PERTEMUAN RUTIN  BID. I dan MUSIK GEREJA</t>
  </si>
  <si>
    <t>Mempersiapkan, Menyelenggarakan dan mengevaluasi kegiatan-2 Program Bid I</t>
  </si>
  <si>
    <t>Gereja</t>
  </si>
  <si>
    <t xml:space="preserve">Rapat Rutin : setiap hari Selasa 
</t>
  </si>
  <si>
    <t>Terlaksananya Rapat dan Pertemuan</t>
  </si>
  <si>
    <t>Mempersiapkan SDM GKI JS dibidang Ibadah dan Musik Gereja dimasa depan</t>
  </si>
  <si>
    <t>- April sd September 2016
- Target kelas baru : Tim Kerja Khusus
- Oktober 2016 - Maret 20117</t>
  </si>
  <si>
    <r>
      <rPr>
        <b/>
        <sz val="11"/>
        <rFont val="Arial Rounded MT Bold"/>
        <family val="2"/>
      </rPr>
      <t>Tema Tahun 2016-2017:</t>
    </r>
    <r>
      <rPr>
        <b/>
        <sz val="11"/>
        <rFont val="Calibri"/>
        <family val="2"/>
      </rPr>
      <t xml:space="preserve">
</t>
    </r>
    <r>
      <rPr>
        <b/>
        <sz val="26"/>
        <rFont val="Comic Sans MS"/>
        <family val="4"/>
      </rPr>
      <t>AKU MENGENALMU</t>
    </r>
  </si>
  <si>
    <r>
      <rPr>
        <b/>
        <sz val="11"/>
        <rFont val="Arial Rounded MT Bold"/>
        <family val="2"/>
      </rPr>
      <t>Tema Besar Tahun 2016-2020:</t>
    </r>
    <r>
      <rPr>
        <b/>
        <sz val="11"/>
        <rFont val="Calibri"/>
        <family val="2"/>
      </rPr>
      <t xml:space="preserve">
</t>
    </r>
    <r>
      <rPr>
        <b/>
        <sz val="26"/>
        <rFont val="Comic Sans MS"/>
        <family val="4"/>
      </rPr>
      <t>GEREJAKU RUMAH KEDUAKU</t>
    </r>
  </si>
  <si>
    <t>Tersedianya minimal 2 orang Tenaga Bina Musik Gerejawi di setiap BAPEL.</t>
  </si>
  <si>
    <t>Item</t>
  </si>
  <si>
    <t>Volume</t>
  </si>
  <si>
    <t>Frekuensi</t>
  </si>
  <si>
    <t>Operasional</t>
  </si>
  <si>
    <t>Konsumsi rapat</t>
  </si>
  <si>
    <t>Transportasi</t>
  </si>
  <si>
    <t>Akomodasi</t>
  </si>
  <si>
    <t>Nara Sumber</t>
  </si>
  <si>
    <t>Kas Gereja</t>
  </si>
  <si>
    <t>Donatur</t>
  </si>
  <si>
    <t>Partisipasi Peserta</t>
  </si>
  <si>
    <t>Subsidi Tambahan</t>
  </si>
  <si>
    <t xml:space="preserve">- Peribadahan di GKI JS dapat dihayati Jemaat dan berkembang dlm konteks masa kini dan nanti
</t>
  </si>
  <si>
    <t>- Peserta mampu melaksanakan kegiatan Pembinaan Musik Gereja sekaligus bertindak sebagai Pelayan Ibadah</t>
  </si>
  <si>
    <t>Uraian</t>
  </si>
  <si>
    <t>Jumlah</t>
  </si>
  <si>
    <t>Unit Cost (Rp)</t>
  </si>
  <si>
    <t>Total (Rp)</t>
  </si>
  <si>
    <t>Operasional pembinaan</t>
  </si>
  <si>
    <t>Operasional Komisi MUGER</t>
  </si>
  <si>
    <t>Konsumsi Rapat</t>
  </si>
  <si>
    <t>Narasumber</t>
  </si>
  <si>
    <t>kas Gereja</t>
  </si>
  <si>
    <t>b.Pembinaan Peran Komisi Pendukung dan pengelola</t>
  </si>
  <si>
    <t xml:space="preserve">LOKAKARYA PENGEMBANGAN MUSIK GEREJA ;PEMBINAAN Pelayan Ibadah REGULER dan  DASAR
</t>
  </si>
  <si>
    <t>a.Pembinaan  Pelatih MUGER dan Paduan Suara</t>
  </si>
  <si>
    <t>Jumlah (Rp)</t>
  </si>
  <si>
    <t xml:space="preserve">Operasional  </t>
  </si>
  <si>
    <t xml:space="preserve">Kas Gereja
</t>
  </si>
  <si>
    <t xml:space="preserve">Persiapan Pengadaan Kelas Bina Musik Gereja (Kurikulum + Kelengkapan sar-fas)
a. Komposisi dan Direksi
b. Vokal
c. Instrumen( piano - gitar )
d. Pelatihan bernyanyi dan bermazmur
</t>
  </si>
  <si>
    <t>Kontribusi Peserta</t>
  </si>
  <si>
    <t>HR Pengajar</t>
  </si>
  <si>
    <t>Staf Admin</t>
  </si>
  <si>
    <t>Fasilitator</t>
  </si>
  <si>
    <t>Materi/penggandaan</t>
  </si>
  <si>
    <t>Kas Gereja
(Stimulan)</t>
  </si>
  <si>
    <t>Pengembalian Modal</t>
  </si>
  <si>
    <t>PM</t>
  </si>
  <si>
    <t>Jasa Penyusunan modul</t>
  </si>
  <si>
    <t>Persembahan Khusus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</si>
</sst>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Rp&quot;#,##0_);[Red]\(&quot;Rp&quot;#,##0\)"/>
    <numFmt numFmtId="41" formatCode="_(* #,##0_);_(* \(#,##0\);_(* &quot;-&quot;_);_(@_)"/>
  </numFmts>
  <fonts count="17" x14ac:knownFonts="1">
    <font>
      <sz val="11"/>
      <color theme="1"/>
      <name val="Calibri"/>
      <family val="2"/>
      <charset val="1"/>
      <scheme val="minor"/>
    </font>
    <font>
      <sz val="10"/>
      <name val="Arial"/>
      <family val="2"/>
    </font>
    <font>
      <b/>
      <sz val="14"/>
      <color indexed="8"/>
      <name val="Calibri"/>
      <family val="2"/>
    </font>
    <font>
      <sz val="14"/>
      <color indexed="8"/>
      <name val="Calibri"/>
      <family val="2"/>
    </font>
    <font>
      <b/>
      <sz val="12"/>
      <name val="Calibri"/>
      <family val="2"/>
    </font>
    <font>
      <sz val="12"/>
      <name val="Calibri"/>
      <family val="2"/>
    </font>
    <font>
      <sz val="11"/>
      <color indexed="8"/>
      <name val="Calibri"/>
      <family val="2"/>
    </font>
    <font>
      <b/>
      <sz val="11"/>
      <color indexed="8"/>
      <name val="Calibri"/>
      <family val="2"/>
    </font>
    <font>
      <b/>
      <sz val="11"/>
      <name val="Calibri"/>
      <family val="2"/>
    </font>
    <font>
      <b/>
      <sz val="11"/>
      <name val="Arial Rounded MT Bold"/>
      <family val="2"/>
    </font>
    <font>
      <b/>
      <sz val="11"/>
      <name val="Arial"/>
      <family val="2"/>
    </font>
    <font>
      <sz val="10"/>
      <color indexed="8"/>
      <name val="Calibri"/>
      <family val="2"/>
    </font>
    <font>
      <sz val="10"/>
      <name val="Calibri"/>
      <family val="2"/>
      <scheme val="minor"/>
    </font>
    <font>
      <b/>
      <sz val="26"/>
      <name val="Comic Sans MS"/>
      <family val="4"/>
    </font>
    <font>
      <sz val="11"/>
      <color theme="1"/>
      <name val="Calibri"/>
      <family val="2"/>
      <charset val="1"/>
      <scheme val="minor"/>
    </font>
    <font>
      <sz val="11"/>
      <color indexed="8"/>
      <name val="Calibri"/>
      <family val="2"/>
      <scheme val="minor"/>
    </font>
    <font>
      <sz val="10"/>
      <color indexed="8"/>
      <name val="Calibri"/>
      <family val="2"/>
      <scheme val="minor"/>
    </font>
  </fonts>
  <fills count="2">
    <fill>
      <patternFill patternType="none"/>
    </fill>
    <fill>
      <patternFill patternType="gray125"/>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s>
  <cellStyleXfs count="4">
    <xf numFmtId="0" fontId="0" fillId="0" borderId="0"/>
    <xf numFmtId="0" fontId="1" fillId="0" borderId="0"/>
    <xf numFmtId="41" fontId="1" fillId="0" borderId="0" applyFont="0" applyFill="0" applyBorder="0" applyAlignment="0" applyProtection="0"/>
    <xf numFmtId="41" fontId="14" fillId="0" borderId="0" applyFont="0" applyFill="0" applyBorder="0" applyAlignment="0" applyProtection="0"/>
  </cellStyleXfs>
  <cellXfs count="92">
    <xf numFmtId="0" fontId="0" fillId="0" borderId="0" xfId="0"/>
    <xf numFmtId="0" fontId="1" fillId="0" borderId="0" xfId="1"/>
    <xf numFmtId="0" fontId="5" fillId="0" borderId="0" xfId="1" applyFont="1" applyAlignment="1">
      <alignment vertical="center"/>
    </xf>
    <xf numFmtId="0" fontId="1" fillId="0" borderId="0" xfId="1" applyFill="1" applyAlignment="1">
      <alignment vertical="top" wrapText="1"/>
    </xf>
    <xf numFmtId="0" fontId="7" fillId="0" borderId="0" xfId="1" applyFont="1" applyFill="1"/>
    <xf numFmtId="0" fontId="11" fillId="0" borderId="1" xfId="1" applyFont="1" applyFill="1" applyBorder="1" applyAlignment="1">
      <alignment horizontal="left" vertical="top" wrapText="1"/>
    </xf>
    <xf numFmtId="0" fontId="11" fillId="0" borderId="1" xfId="1" applyFont="1" applyFill="1" applyBorder="1" applyAlignment="1">
      <alignment horizontal="center" vertical="top" wrapText="1"/>
    </xf>
    <xf numFmtId="6" fontId="11" fillId="0" borderId="1" xfId="1" applyNumberFormat="1" applyFont="1" applyFill="1" applyBorder="1" applyAlignment="1">
      <alignment horizontal="right" vertical="top" wrapText="1"/>
    </xf>
    <xf numFmtId="0" fontId="1" fillId="0" borderId="0" xfId="1" applyFill="1"/>
    <xf numFmtId="0" fontId="11" fillId="0" borderId="1" xfId="1" applyFont="1" applyFill="1" applyBorder="1" applyAlignment="1">
      <alignment horizontal="right" vertical="top" wrapText="1"/>
    </xf>
    <xf numFmtId="0" fontId="7" fillId="0" borderId="1" xfId="1" applyFont="1" applyFill="1" applyBorder="1" applyAlignment="1">
      <alignment horizontal="center"/>
    </xf>
    <xf numFmtId="0" fontId="7" fillId="0" borderId="1" xfId="1" applyFont="1" applyFill="1" applyBorder="1" applyAlignment="1">
      <alignment horizontal="center"/>
    </xf>
    <xf numFmtId="0" fontId="7" fillId="0" borderId="6" xfId="1" applyFont="1" applyFill="1" applyBorder="1" applyAlignment="1">
      <alignment horizontal="center"/>
    </xf>
    <xf numFmtId="0" fontId="7" fillId="0" borderId="4" xfId="1" applyFont="1" applyFill="1" applyBorder="1" applyAlignment="1">
      <alignment horizontal="center"/>
    </xf>
    <xf numFmtId="1" fontId="11" fillId="0" borderId="1" xfId="1" applyNumberFormat="1" applyFont="1" applyFill="1" applyBorder="1" applyAlignment="1">
      <alignment horizontal="right" vertical="top" wrapText="1"/>
    </xf>
    <xf numFmtId="0" fontId="11" fillId="0" borderId="3" xfId="1" applyFont="1" applyFill="1" applyBorder="1" applyAlignment="1">
      <alignment horizontal="left" vertical="top" wrapText="1"/>
    </xf>
    <xf numFmtId="6" fontId="11" fillId="0" borderId="3" xfId="1" applyNumberFormat="1" applyFont="1" applyFill="1" applyBorder="1" applyAlignment="1">
      <alignment horizontal="right" vertical="top" wrapText="1"/>
    </xf>
    <xf numFmtId="0" fontId="11" fillId="0" borderId="7" xfId="1" applyFont="1" applyFill="1" applyBorder="1" applyAlignment="1">
      <alignment horizontal="center" vertical="top" wrapText="1"/>
    </xf>
    <xf numFmtId="0" fontId="12" fillId="0" borderId="2" xfId="1" quotePrefix="1" applyFont="1" applyFill="1" applyBorder="1" applyAlignment="1">
      <alignment vertical="top" wrapText="1"/>
    </xf>
    <xf numFmtId="0" fontId="11" fillId="0" borderId="2" xfId="1" applyFont="1" applyFill="1" applyBorder="1" applyAlignment="1">
      <alignment horizontal="left" vertical="top" wrapText="1"/>
    </xf>
    <xf numFmtId="6" fontId="11" fillId="0" borderId="2" xfId="1" applyNumberFormat="1" applyFont="1" applyFill="1" applyBorder="1" applyAlignment="1">
      <alignment horizontal="right" vertical="top" wrapText="1"/>
    </xf>
    <xf numFmtId="1" fontId="11" fillId="0" borderId="2" xfId="1" applyNumberFormat="1" applyFont="1" applyFill="1" applyBorder="1" applyAlignment="1">
      <alignment horizontal="right" vertical="top" wrapText="1"/>
    </xf>
    <xf numFmtId="0" fontId="12" fillId="0" borderId="3" xfId="1" applyFont="1" applyBorder="1" applyAlignment="1">
      <alignment vertical="top" wrapText="1"/>
    </xf>
    <xf numFmtId="0" fontId="11" fillId="0" borderId="8" xfId="1" applyFont="1" applyFill="1" applyBorder="1" applyAlignment="1">
      <alignment horizontal="center" vertical="top" wrapText="1"/>
    </xf>
    <xf numFmtId="0" fontId="11" fillId="0" borderId="8" xfId="1" applyFont="1" applyFill="1" applyBorder="1" applyAlignment="1">
      <alignment horizontal="left" vertical="top" wrapText="1"/>
    </xf>
    <xf numFmtId="6" fontId="11" fillId="0" borderId="8" xfId="1" applyNumberFormat="1" applyFont="1" applyFill="1" applyBorder="1" applyAlignment="1">
      <alignment horizontal="right" vertical="top" wrapText="1"/>
    </xf>
    <xf numFmtId="1" fontId="11" fillId="0" borderId="8" xfId="1" applyNumberFormat="1" applyFont="1" applyFill="1" applyBorder="1" applyAlignment="1">
      <alignment horizontal="right" vertical="top" wrapText="1"/>
    </xf>
    <xf numFmtId="41" fontId="11" fillId="0" borderId="1" xfId="3" applyFont="1" applyFill="1" applyBorder="1" applyAlignment="1">
      <alignment horizontal="right" vertical="top" wrapText="1"/>
    </xf>
    <xf numFmtId="41" fontId="11" fillId="0" borderId="2" xfId="3" applyFont="1" applyFill="1" applyBorder="1" applyAlignment="1">
      <alignment horizontal="right" vertical="top" wrapText="1"/>
    </xf>
    <xf numFmtId="41" fontId="11" fillId="0" borderId="8" xfId="3" applyFont="1" applyFill="1" applyBorder="1" applyAlignment="1">
      <alignment horizontal="right" vertical="top" wrapText="1"/>
    </xf>
    <xf numFmtId="0" fontId="7" fillId="0" borderId="8" xfId="1" applyFont="1" applyFill="1" applyBorder="1" applyAlignment="1">
      <alignment horizontal="center"/>
    </xf>
    <xf numFmtId="0" fontId="12" fillId="0" borderId="10" xfId="1" applyFont="1" applyBorder="1" applyAlignment="1">
      <alignment vertical="top" wrapText="1"/>
    </xf>
    <xf numFmtId="0" fontId="12" fillId="0" borderId="7" xfId="1" applyFont="1" applyBorder="1" applyAlignment="1">
      <alignment vertical="top" wrapText="1"/>
    </xf>
    <xf numFmtId="1" fontId="11" fillId="0" borderId="1" xfId="3" applyNumberFormat="1" applyFont="1" applyFill="1" applyBorder="1" applyAlignment="1">
      <alignment horizontal="right" vertical="top" wrapText="1"/>
    </xf>
    <xf numFmtId="1" fontId="11" fillId="0" borderId="2" xfId="3" applyNumberFormat="1" applyFont="1" applyFill="1" applyBorder="1" applyAlignment="1">
      <alignment horizontal="left" vertical="top" wrapText="1"/>
    </xf>
    <xf numFmtId="0" fontId="1" fillId="0" borderId="1" xfId="1" applyFill="1" applyBorder="1"/>
    <xf numFmtId="41" fontId="11" fillId="0" borderId="3" xfId="3" applyFont="1" applyFill="1" applyBorder="1" applyAlignment="1">
      <alignment horizontal="right" vertical="top" wrapText="1"/>
    </xf>
    <xf numFmtId="0" fontId="11" fillId="0" borderId="2" xfId="1" applyFont="1" applyFill="1" applyBorder="1" applyAlignment="1">
      <alignment horizontal="center" vertical="top" wrapText="1"/>
    </xf>
    <xf numFmtId="0" fontId="11" fillId="0" borderId="7" xfId="1" applyFont="1" applyFill="1" applyBorder="1" applyAlignment="1">
      <alignment horizontal="center" vertical="top" wrapText="1"/>
    </xf>
    <xf numFmtId="0" fontId="11" fillId="0" borderId="9" xfId="1" applyFont="1" applyFill="1" applyBorder="1" applyAlignment="1">
      <alignment horizontal="center" vertical="top" wrapText="1"/>
    </xf>
    <xf numFmtId="0" fontId="7" fillId="0" borderId="2" xfId="1" applyFont="1" applyFill="1" applyBorder="1" applyAlignment="1">
      <alignment horizontal="center" vertical="center" wrapText="1"/>
    </xf>
    <xf numFmtId="0" fontId="7" fillId="0" borderId="7" xfId="1" applyFont="1" applyFill="1" applyBorder="1" applyAlignment="1">
      <alignment horizontal="center" vertical="center" wrapText="1"/>
    </xf>
    <xf numFmtId="0" fontId="7" fillId="0" borderId="3" xfId="1" applyFont="1" applyFill="1" applyBorder="1" applyAlignment="1">
      <alignment horizontal="center" vertical="center" wrapText="1"/>
    </xf>
    <xf numFmtId="0" fontId="11" fillId="0" borderId="10" xfId="1" applyFont="1" applyFill="1" applyBorder="1" applyAlignment="1">
      <alignment horizontal="center" vertical="top" wrapText="1"/>
    </xf>
    <xf numFmtId="0" fontId="11" fillId="0" borderId="3" xfId="1" applyFont="1" applyFill="1" applyBorder="1" applyAlignment="1">
      <alignment horizontal="center" vertical="top" wrapText="1"/>
    </xf>
    <xf numFmtId="0" fontId="12" fillId="0" borderId="10" xfId="1" applyFont="1" applyBorder="1" applyAlignment="1">
      <alignment horizontal="left" vertical="top" wrapText="1"/>
    </xf>
    <xf numFmtId="0" fontId="12" fillId="0" borderId="7" xfId="1" applyFont="1" applyBorder="1" applyAlignment="1">
      <alignment horizontal="left" vertical="top" wrapText="1"/>
    </xf>
    <xf numFmtId="0" fontId="12" fillId="0" borderId="3" xfId="1" applyFont="1" applyBorder="1" applyAlignment="1">
      <alignment horizontal="left" vertical="top" wrapText="1"/>
    </xf>
    <xf numFmtId="0" fontId="11" fillId="0" borderId="10" xfId="1" applyFont="1" applyFill="1" applyBorder="1" applyAlignment="1">
      <alignment horizontal="left" vertical="top" wrapText="1"/>
    </xf>
    <xf numFmtId="0" fontId="11" fillId="0" borderId="7" xfId="1" applyFont="1" applyFill="1" applyBorder="1" applyAlignment="1">
      <alignment horizontal="left" vertical="top" wrapText="1"/>
    </xf>
    <xf numFmtId="0" fontId="11" fillId="0" borderId="3" xfId="1" applyFont="1" applyFill="1" applyBorder="1" applyAlignment="1">
      <alignment horizontal="left" vertical="top" wrapText="1"/>
    </xf>
    <xf numFmtId="0" fontId="12" fillId="0" borderId="2" xfId="1" applyFont="1" applyFill="1" applyBorder="1" applyAlignment="1">
      <alignment horizontal="left" vertical="top" wrapText="1"/>
    </xf>
    <xf numFmtId="0" fontId="12" fillId="0" borderId="7" xfId="1" applyFont="1" applyFill="1" applyBorder="1" applyAlignment="1">
      <alignment horizontal="left" vertical="top" wrapText="1"/>
    </xf>
    <xf numFmtId="0" fontId="12" fillId="0" borderId="9" xfId="1" applyFont="1" applyFill="1" applyBorder="1" applyAlignment="1">
      <alignment horizontal="left" vertical="top" wrapText="1"/>
    </xf>
    <xf numFmtId="0" fontId="12" fillId="0" borderId="7" xfId="1" quotePrefix="1" applyFont="1" applyFill="1" applyBorder="1" applyAlignment="1">
      <alignment horizontal="left" vertical="top" wrapText="1"/>
    </xf>
    <xf numFmtId="0" fontId="12" fillId="0" borderId="9" xfId="1" quotePrefix="1" applyFont="1" applyFill="1" applyBorder="1" applyAlignment="1">
      <alignment horizontal="left" vertical="top" wrapText="1"/>
    </xf>
    <xf numFmtId="0" fontId="8" fillId="0" borderId="0" xfId="1" applyFont="1" applyBorder="1" applyAlignment="1">
      <alignment horizontal="center" vertical="center" wrapText="1"/>
    </xf>
    <xf numFmtId="0" fontId="10" fillId="0" borderId="0" xfId="1" applyFont="1" applyBorder="1" applyAlignment="1">
      <alignment horizontal="center" vertical="center" wrapText="1"/>
    </xf>
    <xf numFmtId="0" fontId="2" fillId="0" borderId="0" xfId="1" applyFont="1" applyAlignment="1">
      <alignment horizontal="center" vertical="center"/>
    </xf>
    <xf numFmtId="0" fontId="3" fillId="0" borderId="0" xfId="1" applyFont="1" applyAlignment="1">
      <alignment horizontal="center" vertical="center"/>
    </xf>
    <xf numFmtId="0" fontId="2" fillId="0" borderId="0" xfId="1" applyFont="1" applyAlignment="1">
      <alignment horizontal="center" vertical="center" wrapText="1"/>
    </xf>
    <xf numFmtId="0" fontId="4" fillId="0" borderId="0" xfId="1" applyFont="1" applyAlignment="1">
      <alignment horizontal="center" vertical="center" wrapText="1"/>
    </xf>
    <xf numFmtId="0" fontId="4" fillId="0" borderId="0" xfId="1" applyFont="1" applyAlignment="1">
      <alignment horizontal="center" vertical="center"/>
    </xf>
    <xf numFmtId="0" fontId="6" fillId="0" borderId="0" xfId="1" applyFont="1" applyAlignment="1">
      <alignment horizontal="center" vertical="center" wrapText="1"/>
    </xf>
    <xf numFmtId="0" fontId="1" fillId="0" borderId="0" xfId="1" applyAlignment="1">
      <alignment horizontal="center" vertical="center" wrapText="1"/>
    </xf>
    <xf numFmtId="0" fontId="7" fillId="0" borderId="1" xfId="1" applyFont="1" applyFill="1" applyBorder="1" applyAlignment="1">
      <alignment horizontal="center"/>
    </xf>
    <xf numFmtId="0" fontId="7" fillId="0" borderId="6" xfId="1" applyFont="1" applyFill="1" applyBorder="1" applyAlignment="1">
      <alignment horizontal="center"/>
    </xf>
    <xf numFmtId="0" fontId="7" fillId="0" borderId="5" xfId="1" applyFont="1" applyFill="1" applyBorder="1" applyAlignment="1">
      <alignment horizontal="center"/>
    </xf>
    <xf numFmtId="0" fontId="7" fillId="0" borderId="4" xfId="1" applyFont="1" applyFill="1" applyBorder="1" applyAlignment="1">
      <alignment horizontal="center"/>
    </xf>
    <xf numFmtId="0" fontId="7" fillId="0" borderId="2" xfId="1" applyFont="1" applyFill="1" applyBorder="1" applyAlignment="1">
      <alignment horizontal="center" vertical="center"/>
    </xf>
    <xf numFmtId="0" fontId="7" fillId="0" borderId="3" xfId="1" applyFont="1" applyFill="1" applyBorder="1" applyAlignment="1">
      <alignment horizontal="center" vertical="center"/>
    </xf>
    <xf numFmtId="0" fontId="11" fillId="0" borderId="2" xfId="1" applyFont="1" applyFill="1" applyBorder="1" applyAlignment="1">
      <alignment horizontal="left" vertical="top" wrapText="1"/>
    </xf>
    <xf numFmtId="0" fontId="12" fillId="0" borderId="1" xfId="1" applyFont="1" applyBorder="1"/>
    <xf numFmtId="0" fontId="12" fillId="0" borderId="1" xfId="1" applyFont="1" applyFill="1" applyBorder="1" applyAlignment="1">
      <alignment vertical="top" wrapText="1"/>
    </xf>
    <xf numFmtId="0" fontId="12" fillId="0" borderId="1" xfId="1" applyFont="1" applyBorder="1" applyAlignment="1">
      <alignment vertical="center"/>
    </xf>
    <xf numFmtId="41" fontId="12" fillId="0" borderId="1" xfId="1" applyNumberFormat="1" applyFont="1" applyBorder="1"/>
    <xf numFmtId="0" fontId="12" fillId="0" borderId="0" xfId="1" applyFont="1"/>
    <xf numFmtId="0" fontId="12" fillId="0" borderId="0" xfId="1" applyFont="1" applyFill="1" applyAlignment="1">
      <alignment vertical="top" wrapText="1"/>
    </xf>
    <xf numFmtId="41" fontId="16" fillId="0" borderId="1" xfId="2" applyFont="1" applyBorder="1" applyAlignment="1">
      <alignment vertical="center" wrapText="1"/>
    </xf>
    <xf numFmtId="0" fontId="12" fillId="0" borderId="1" xfId="1" applyFont="1" applyBorder="1" applyAlignment="1">
      <alignment vertical="center" wrapText="1"/>
    </xf>
    <xf numFmtId="0" fontId="11" fillId="0" borderId="2" xfId="1" applyFont="1" applyFill="1" applyBorder="1" applyAlignment="1">
      <alignment horizontal="center" vertical="top"/>
    </xf>
    <xf numFmtId="0" fontId="11" fillId="0" borderId="7" xfId="1" applyFont="1" applyFill="1" applyBorder="1" applyAlignment="1">
      <alignment horizontal="center" vertical="top"/>
    </xf>
    <xf numFmtId="0" fontId="11" fillId="0" borderId="2" xfId="1" quotePrefix="1" applyFont="1" applyFill="1" applyBorder="1" applyAlignment="1">
      <alignment horizontal="left" vertical="top" wrapText="1"/>
    </xf>
    <xf numFmtId="0" fontId="11" fillId="0" borderId="7" xfId="1" quotePrefix="1" applyFont="1" applyFill="1" applyBorder="1" applyAlignment="1">
      <alignment horizontal="left" vertical="top" wrapText="1"/>
    </xf>
    <xf numFmtId="0" fontId="11" fillId="0" borderId="7" xfId="1" applyFont="1" applyFill="1" applyBorder="1" applyAlignment="1">
      <alignment horizontal="center" vertical="top"/>
    </xf>
    <xf numFmtId="0" fontId="11" fillId="0" borderId="7" xfId="1" quotePrefix="1" applyFont="1" applyFill="1" applyBorder="1" applyAlignment="1">
      <alignment horizontal="left" vertical="top" wrapText="1"/>
    </xf>
    <xf numFmtId="41" fontId="12" fillId="0" borderId="1" xfId="3" applyFont="1" applyBorder="1"/>
    <xf numFmtId="41" fontId="15" fillId="0" borderId="1" xfId="2" applyFont="1" applyBorder="1" applyAlignment="1">
      <alignment vertical="center"/>
    </xf>
    <xf numFmtId="41" fontId="12" fillId="0" borderId="1" xfId="3" applyFont="1" applyBorder="1" applyAlignment="1">
      <alignment vertical="center"/>
    </xf>
    <xf numFmtId="41" fontId="11" fillId="0" borderId="1" xfId="3" applyFont="1" applyFill="1" applyBorder="1" applyAlignment="1">
      <alignment horizontal="right" vertical="center" wrapText="1"/>
    </xf>
    <xf numFmtId="41" fontId="11" fillId="0" borderId="1" xfId="3" applyFont="1" applyFill="1" applyBorder="1" applyAlignment="1">
      <alignment horizontal="left" vertical="top" wrapText="1"/>
    </xf>
    <xf numFmtId="41" fontId="12" fillId="0" borderId="1" xfId="1" applyNumberFormat="1" applyFont="1" applyBorder="1" applyAlignment="1">
      <alignment wrapText="1"/>
    </xf>
  </cellXfs>
  <cellStyles count="4">
    <cellStyle name="Comma [0]" xfId="3" builtinId="6"/>
    <cellStyle name="Comma [0] 2" xfId="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39"/>
  <sheetViews>
    <sheetView tabSelected="1" workbookViewId="0">
      <selection sqref="A1:P1"/>
    </sheetView>
  </sheetViews>
  <sheetFormatPr defaultColWidth="4" defaultRowHeight="12.75" x14ac:dyDescent="0.2"/>
  <cols>
    <col min="1" max="1" width="4.85546875" style="1" customWidth="1"/>
    <col min="2" max="2" width="25.5703125" style="3" customWidth="1"/>
    <col min="3" max="3" width="18.42578125" style="1" customWidth="1"/>
    <col min="4" max="4" width="10.85546875" style="1" customWidth="1"/>
    <col min="5" max="5" width="19.42578125" style="1" customWidth="1"/>
    <col min="6" max="7" width="15.85546875" style="1" customWidth="1"/>
    <col min="8" max="8" width="18.85546875" style="1" customWidth="1"/>
    <col min="9" max="12" width="16.5703125" style="1" customWidth="1"/>
    <col min="13" max="13" width="15.140625" style="1" customWidth="1"/>
    <col min="14" max="14" width="19.5703125" style="1" customWidth="1"/>
    <col min="15" max="15" width="18.7109375" style="1" customWidth="1"/>
    <col min="16" max="16" width="15.140625" style="1" customWidth="1"/>
    <col min="17" max="260" width="9.140625" style="1" customWidth="1"/>
    <col min="261" max="261" width="4" style="1"/>
    <col min="262" max="262" width="4.85546875" style="1" customWidth="1"/>
    <col min="263" max="263" width="25.5703125" style="1" customWidth="1"/>
    <col min="264" max="264" width="18.42578125" style="1" customWidth="1"/>
    <col min="265" max="265" width="9.140625" style="1" customWidth="1"/>
    <col min="266" max="266" width="12.7109375" style="1" customWidth="1"/>
    <col min="267" max="267" width="15.85546875" style="1" customWidth="1"/>
    <col min="268" max="268" width="16.5703125" style="1" customWidth="1"/>
    <col min="269" max="269" width="15.140625" style="1" customWidth="1"/>
    <col min="270" max="270" width="19.5703125" style="1" customWidth="1"/>
    <col min="271" max="271" width="18.7109375" style="1" customWidth="1"/>
    <col min="272" max="272" width="24.85546875" style="1" customWidth="1"/>
    <col min="273" max="516" width="9.140625" style="1" customWidth="1"/>
    <col min="517" max="517" width="4" style="1"/>
    <col min="518" max="518" width="4.85546875" style="1" customWidth="1"/>
    <col min="519" max="519" width="25.5703125" style="1" customWidth="1"/>
    <col min="520" max="520" width="18.42578125" style="1" customWidth="1"/>
    <col min="521" max="521" width="9.140625" style="1" customWidth="1"/>
    <col min="522" max="522" width="12.7109375" style="1" customWidth="1"/>
    <col min="523" max="523" width="15.85546875" style="1" customWidth="1"/>
    <col min="524" max="524" width="16.5703125" style="1" customWidth="1"/>
    <col min="525" max="525" width="15.140625" style="1" customWidth="1"/>
    <col min="526" max="526" width="19.5703125" style="1" customWidth="1"/>
    <col min="527" max="527" width="18.7109375" style="1" customWidth="1"/>
    <col min="528" max="528" width="24.85546875" style="1" customWidth="1"/>
    <col min="529" max="772" width="9.140625" style="1" customWidth="1"/>
    <col min="773" max="773" width="4" style="1"/>
    <col min="774" max="774" width="4.85546875" style="1" customWidth="1"/>
    <col min="775" max="775" width="25.5703125" style="1" customWidth="1"/>
    <col min="776" max="776" width="18.42578125" style="1" customWidth="1"/>
    <col min="777" max="777" width="9.140625" style="1" customWidth="1"/>
    <col min="778" max="778" width="12.7109375" style="1" customWidth="1"/>
    <col min="779" max="779" width="15.85546875" style="1" customWidth="1"/>
    <col min="780" max="780" width="16.5703125" style="1" customWidth="1"/>
    <col min="781" max="781" width="15.140625" style="1" customWidth="1"/>
    <col min="782" max="782" width="19.5703125" style="1" customWidth="1"/>
    <col min="783" max="783" width="18.7109375" style="1" customWidth="1"/>
    <col min="784" max="784" width="24.85546875" style="1" customWidth="1"/>
    <col min="785" max="1028" width="9.140625" style="1" customWidth="1"/>
    <col min="1029" max="1029" width="4" style="1"/>
    <col min="1030" max="1030" width="4.85546875" style="1" customWidth="1"/>
    <col min="1031" max="1031" width="25.5703125" style="1" customWidth="1"/>
    <col min="1032" max="1032" width="18.42578125" style="1" customWidth="1"/>
    <col min="1033" max="1033" width="9.140625" style="1" customWidth="1"/>
    <col min="1034" max="1034" width="12.7109375" style="1" customWidth="1"/>
    <col min="1035" max="1035" width="15.85546875" style="1" customWidth="1"/>
    <col min="1036" max="1036" width="16.5703125" style="1" customWidth="1"/>
    <col min="1037" max="1037" width="15.140625" style="1" customWidth="1"/>
    <col min="1038" max="1038" width="19.5703125" style="1" customWidth="1"/>
    <col min="1039" max="1039" width="18.7109375" style="1" customWidth="1"/>
    <col min="1040" max="1040" width="24.85546875" style="1" customWidth="1"/>
    <col min="1041" max="1284" width="9.140625" style="1" customWidth="1"/>
    <col min="1285" max="1285" width="4" style="1"/>
    <col min="1286" max="1286" width="4.85546875" style="1" customWidth="1"/>
    <col min="1287" max="1287" width="25.5703125" style="1" customWidth="1"/>
    <col min="1288" max="1288" width="18.42578125" style="1" customWidth="1"/>
    <col min="1289" max="1289" width="9.140625" style="1" customWidth="1"/>
    <col min="1290" max="1290" width="12.7109375" style="1" customWidth="1"/>
    <col min="1291" max="1291" width="15.85546875" style="1" customWidth="1"/>
    <col min="1292" max="1292" width="16.5703125" style="1" customWidth="1"/>
    <col min="1293" max="1293" width="15.140625" style="1" customWidth="1"/>
    <col min="1294" max="1294" width="19.5703125" style="1" customWidth="1"/>
    <col min="1295" max="1295" width="18.7109375" style="1" customWidth="1"/>
    <col min="1296" max="1296" width="24.85546875" style="1" customWidth="1"/>
    <col min="1297" max="1540" width="9.140625" style="1" customWidth="1"/>
    <col min="1541" max="1541" width="4" style="1"/>
    <col min="1542" max="1542" width="4.85546875" style="1" customWidth="1"/>
    <col min="1543" max="1543" width="25.5703125" style="1" customWidth="1"/>
    <col min="1544" max="1544" width="18.42578125" style="1" customWidth="1"/>
    <col min="1545" max="1545" width="9.140625" style="1" customWidth="1"/>
    <col min="1546" max="1546" width="12.7109375" style="1" customWidth="1"/>
    <col min="1547" max="1547" width="15.85546875" style="1" customWidth="1"/>
    <col min="1548" max="1548" width="16.5703125" style="1" customWidth="1"/>
    <col min="1549" max="1549" width="15.140625" style="1" customWidth="1"/>
    <col min="1550" max="1550" width="19.5703125" style="1" customWidth="1"/>
    <col min="1551" max="1551" width="18.7109375" style="1" customWidth="1"/>
    <col min="1552" max="1552" width="24.85546875" style="1" customWidth="1"/>
    <col min="1553" max="1796" width="9.140625" style="1" customWidth="1"/>
    <col min="1797" max="1797" width="4" style="1"/>
    <col min="1798" max="1798" width="4.85546875" style="1" customWidth="1"/>
    <col min="1799" max="1799" width="25.5703125" style="1" customWidth="1"/>
    <col min="1800" max="1800" width="18.42578125" style="1" customWidth="1"/>
    <col min="1801" max="1801" width="9.140625" style="1" customWidth="1"/>
    <col min="1802" max="1802" width="12.7109375" style="1" customWidth="1"/>
    <col min="1803" max="1803" width="15.85546875" style="1" customWidth="1"/>
    <col min="1804" max="1804" width="16.5703125" style="1" customWidth="1"/>
    <col min="1805" max="1805" width="15.140625" style="1" customWidth="1"/>
    <col min="1806" max="1806" width="19.5703125" style="1" customWidth="1"/>
    <col min="1807" max="1807" width="18.7109375" style="1" customWidth="1"/>
    <col min="1808" max="1808" width="24.85546875" style="1" customWidth="1"/>
    <col min="1809" max="2052" width="9.140625" style="1" customWidth="1"/>
    <col min="2053" max="2053" width="4" style="1"/>
    <col min="2054" max="2054" width="4.85546875" style="1" customWidth="1"/>
    <col min="2055" max="2055" width="25.5703125" style="1" customWidth="1"/>
    <col min="2056" max="2056" width="18.42578125" style="1" customWidth="1"/>
    <col min="2057" max="2057" width="9.140625" style="1" customWidth="1"/>
    <col min="2058" max="2058" width="12.7109375" style="1" customWidth="1"/>
    <col min="2059" max="2059" width="15.85546875" style="1" customWidth="1"/>
    <col min="2060" max="2060" width="16.5703125" style="1" customWidth="1"/>
    <col min="2061" max="2061" width="15.140625" style="1" customWidth="1"/>
    <col min="2062" max="2062" width="19.5703125" style="1" customWidth="1"/>
    <col min="2063" max="2063" width="18.7109375" style="1" customWidth="1"/>
    <col min="2064" max="2064" width="24.85546875" style="1" customWidth="1"/>
    <col min="2065" max="2308" width="9.140625" style="1" customWidth="1"/>
    <col min="2309" max="2309" width="4" style="1"/>
    <col min="2310" max="2310" width="4.85546875" style="1" customWidth="1"/>
    <col min="2311" max="2311" width="25.5703125" style="1" customWidth="1"/>
    <col min="2312" max="2312" width="18.42578125" style="1" customWidth="1"/>
    <col min="2313" max="2313" width="9.140625" style="1" customWidth="1"/>
    <col min="2314" max="2314" width="12.7109375" style="1" customWidth="1"/>
    <col min="2315" max="2315" width="15.85546875" style="1" customWidth="1"/>
    <col min="2316" max="2316" width="16.5703125" style="1" customWidth="1"/>
    <col min="2317" max="2317" width="15.140625" style="1" customWidth="1"/>
    <col min="2318" max="2318" width="19.5703125" style="1" customWidth="1"/>
    <col min="2319" max="2319" width="18.7109375" style="1" customWidth="1"/>
    <col min="2320" max="2320" width="24.85546875" style="1" customWidth="1"/>
    <col min="2321" max="2564" width="9.140625" style="1" customWidth="1"/>
    <col min="2565" max="2565" width="4" style="1"/>
    <col min="2566" max="2566" width="4.85546875" style="1" customWidth="1"/>
    <col min="2567" max="2567" width="25.5703125" style="1" customWidth="1"/>
    <col min="2568" max="2568" width="18.42578125" style="1" customWidth="1"/>
    <col min="2569" max="2569" width="9.140625" style="1" customWidth="1"/>
    <col min="2570" max="2570" width="12.7109375" style="1" customWidth="1"/>
    <col min="2571" max="2571" width="15.85546875" style="1" customWidth="1"/>
    <col min="2572" max="2572" width="16.5703125" style="1" customWidth="1"/>
    <col min="2573" max="2573" width="15.140625" style="1" customWidth="1"/>
    <col min="2574" max="2574" width="19.5703125" style="1" customWidth="1"/>
    <col min="2575" max="2575" width="18.7109375" style="1" customWidth="1"/>
    <col min="2576" max="2576" width="24.85546875" style="1" customWidth="1"/>
    <col min="2577" max="2820" width="9.140625" style="1" customWidth="1"/>
    <col min="2821" max="2821" width="4" style="1"/>
    <col min="2822" max="2822" width="4.85546875" style="1" customWidth="1"/>
    <col min="2823" max="2823" width="25.5703125" style="1" customWidth="1"/>
    <col min="2824" max="2824" width="18.42578125" style="1" customWidth="1"/>
    <col min="2825" max="2825" width="9.140625" style="1" customWidth="1"/>
    <col min="2826" max="2826" width="12.7109375" style="1" customWidth="1"/>
    <col min="2827" max="2827" width="15.85546875" style="1" customWidth="1"/>
    <col min="2828" max="2828" width="16.5703125" style="1" customWidth="1"/>
    <col min="2829" max="2829" width="15.140625" style="1" customWidth="1"/>
    <col min="2830" max="2830" width="19.5703125" style="1" customWidth="1"/>
    <col min="2831" max="2831" width="18.7109375" style="1" customWidth="1"/>
    <col min="2832" max="2832" width="24.85546875" style="1" customWidth="1"/>
    <col min="2833" max="3076" width="9.140625" style="1" customWidth="1"/>
    <col min="3077" max="3077" width="4" style="1"/>
    <col min="3078" max="3078" width="4.85546875" style="1" customWidth="1"/>
    <col min="3079" max="3079" width="25.5703125" style="1" customWidth="1"/>
    <col min="3080" max="3080" width="18.42578125" style="1" customWidth="1"/>
    <col min="3081" max="3081" width="9.140625" style="1" customWidth="1"/>
    <col min="3082" max="3082" width="12.7109375" style="1" customWidth="1"/>
    <col min="3083" max="3083" width="15.85546875" style="1" customWidth="1"/>
    <col min="3084" max="3084" width="16.5703125" style="1" customWidth="1"/>
    <col min="3085" max="3085" width="15.140625" style="1" customWidth="1"/>
    <col min="3086" max="3086" width="19.5703125" style="1" customWidth="1"/>
    <col min="3087" max="3087" width="18.7109375" style="1" customWidth="1"/>
    <col min="3088" max="3088" width="24.85546875" style="1" customWidth="1"/>
    <col min="3089" max="3332" width="9.140625" style="1" customWidth="1"/>
    <col min="3333" max="3333" width="4" style="1"/>
    <col min="3334" max="3334" width="4.85546875" style="1" customWidth="1"/>
    <col min="3335" max="3335" width="25.5703125" style="1" customWidth="1"/>
    <col min="3336" max="3336" width="18.42578125" style="1" customWidth="1"/>
    <col min="3337" max="3337" width="9.140625" style="1" customWidth="1"/>
    <col min="3338" max="3338" width="12.7109375" style="1" customWidth="1"/>
    <col min="3339" max="3339" width="15.85546875" style="1" customWidth="1"/>
    <col min="3340" max="3340" width="16.5703125" style="1" customWidth="1"/>
    <col min="3341" max="3341" width="15.140625" style="1" customWidth="1"/>
    <col min="3342" max="3342" width="19.5703125" style="1" customWidth="1"/>
    <col min="3343" max="3343" width="18.7109375" style="1" customWidth="1"/>
    <col min="3344" max="3344" width="24.85546875" style="1" customWidth="1"/>
    <col min="3345" max="3588" width="9.140625" style="1" customWidth="1"/>
    <col min="3589" max="3589" width="4" style="1"/>
    <col min="3590" max="3590" width="4.85546875" style="1" customWidth="1"/>
    <col min="3591" max="3591" width="25.5703125" style="1" customWidth="1"/>
    <col min="3592" max="3592" width="18.42578125" style="1" customWidth="1"/>
    <col min="3593" max="3593" width="9.140625" style="1" customWidth="1"/>
    <col min="3594" max="3594" width="12.7109375" style="1" customWidth="1"/>
    <col min="3595" max="3595" width="15.85546875" style="1" customWidth="1"/>
    <col min="3596" max="3596" width="16.5703125" style="1" customWidth="1"/>
    <col min="3597" max="3597" width="15.140625" style="1" customWidth="1"/>
    <col min="3598" max="3598" width="19.5703125" style="1" customWidth="1"/>
    <col min="3599" max="3599" width="18.7109375" style="1" customWidth="1"/>
    <col min="3600" max="3600" width="24.85546875" style="1" customWidth="1"/>
    <col min="3601" max="3844" width="9.140625" style="1" customWidth="1"/>
    <col min="3845" max="3845" width="4" style="1"/>
    <col min="3846" max="3846" width="4.85546875" style="1" customWidth="1"/>
    <col min="3847" max="3847" width="25.5703125" style="1" customWidth="1"/>
    <col min="3848" max="3848" width="18.42578125" style="1" customWidth="1"/>
    <col min="3849" max="3849" width="9.140625" style="1" customWidth="1"/>
    <col min="3850" max="3850" width="12.7109375" style="1" customWidth="1"/>
    <col min="3851" max="3851" width="15.85546875" style="1" customWidth="1"/>
    <col min="3852" max="3852" width="16.5703125" style="1" customWidth="1"/>
    <col min="3853" max="3853" width="15.140625" style="1" customWidth="1"/>
    <col min="3854" max="3854" width="19.5703125" style="1" customWidth="1"/>
    <col min="3855" max="3855" width="18.7109375" style="1" customWidth="1"/>
    <col min="3856" max="3856" width="24.85546875" style="1" customWidth="1"/>
    <col min="3857" max="4100" width="9.140625" style="1" customWidth="1"/>
    <col min="4101" max="4101" width="4" style="1"/>
    <col min="4102" max="4102" width="4.85546875" style="1" customWidth="1"/>
    <col min="4103" max="4103" width="25.5703125" style="1" customWidth="1"/>
    <col min="4104" max="4104" width="18.42578125" style="1" customWidth="1"/>
    <col min="4105" max="4105" width="9.140625" style="1" customWidth="1"/>
    <col min="4106" max="4106" width="12.7109375" style="1" customWidth="1"/>
    <col min="4107" max="4107" width="15.85546875" style="1" customWidth="1"/>
    <col min="4108" max="4108" width="16.5703125" style="1" customWidth="1"/>
    <col min="4109" max="4109" width="15.140625" style="1" customWidth="1"/>
    <col min="4110" max="4110" width="19.5703125" style="1" customWidth="1"/>
    <col min="4111" max="4111" width="18.7109375" style="1" customWidth="1"/>
    <col min="4112" max="4112" width="24.85546875" style="1" customWidth="1"/>
    <col min="4113" max="4356" width="9.140625" style="1" customWidth="1"/>
    <col min="4357" max="4357" width="4" style="1"/>
    <col min="4358" max="4358" width="4.85546875" style="1" customWidth="1"/>
    <col min="4359" max="4359" width="25.5703125" style="1" customWidth="1"/>
    <col min="4360" max="4360" width="18.42578125" style="1" customWidth="1"/>
    <col min="4361" max="4361" width="9.140625" style="1" customWidth="1"/>
    <col min="4362" max="4362" width="12.7109375" style="1" customWidth="1"/>
    <col min="4363" max="4363" width="15.85546875" style="1" customWidth="1"/>
    <col min="4364" max="4364" width="16.5703125" style="1" customWidth="1"/>
    <col min="4365" max="4365" width="15.140625" style="1" customWidth="1"/>
    <col min="4366" max="4366" width="19.5703125" style="1" customWidth="1"/>
    <col min="4367" max="4367" width="18.7109375" style="1" customWidth="1"/>
    <col min="4368" max="4368" width="24.85546875" style="1" customWidth="1"/>
    <col min="4369" max="4612" width="9.140625" style="1" customWidth="1"/>
    <col min="4613" max="4613" width="4" style="1"/>
    <col min="4614" max="4614" width="4.85546875" style="1" customWidth="1"/>
    <col min="4615" max="4615" width="25.5703125" style="1" customWidth="1"/>
    <col min="4616" max="4616" width="18.42578125" style="1" customWidth="1"/>
    <col min="4617" max="4617" width="9.140625" style="1" customWidth="1"/>
    <col min="4618" max="4618" width="12.7109375" style="1" customWidth="1"/>
    <col min="4619" max="4619" width="15.85546875" style="1" customWidth="1"/>
    <col min="4620" max="4620" width="16.5703125" style="1" customWidth="1"/>
    <col min="4621" max="4621" width="15.140625" style="1" customWidth="1"/>
    <col min="4622" max="4622" width="19.5703125" style="1" customWidth="1"/>
    <col min="4623" max="4623" width="18.7109375" style="1" customWidth="1"/>
    <col min="4624" max="4624" width="24.85546875" style="1" customWidth="1"/>
    <col min="4625" max="4868" width="9.140625" style="1" customWidth="1"/>
    <col min="4869" max="4869" width="4" style="1"/>
    <col min="4870" max="4870" width="4.85546875" style="1" customWidth="1"/>
    <col min="4871" max="4871" width="25.5703125" style="1" customWidth="1"/>
    <col min="4872" max="4872" width="18.42578125" style="1" customWidth="1"/>
    <col min="4873" max="4873" width="9.140625" style="1" customWidth="1"/>
    <col min="4874" max="4874" width="12.7109375" style="1" customWidth="1"/>
    <col min="4875" max="4875" width="15.85546875" style="1" customWidth="1"/>
    <col min="4876" max="4876" width="16.5703125" style="1" customWidth="1"/>
    <col min="4877" max="4877" width="15.140625" style="1" customWidth="1"/>
    <col min="4878" max="4878" width="19.5703125" style="1" customWidth="1"/>
    <col min="4879" max="4879" width="18.7109375" style="1" customWidth="1"/>
    <col min="4880" max="4880" width="24.85546875" style="1" customWidth="1"/>
    <col min="4881" max="5124" width="9.140625" style="1" customWidth="1"/>
    <col min="5125" max="5125" width="4" style="1"/>
    <col min="5126" max="5126" width="4.85546875" style="1" customWidth="1"/>
    <col min="5127" max="5127" width="25.5703125" style="1" customWidth="1"/>
    <col min="5128" max="5128" width="18.42578125" style="1" customWidth="1"/>
    <col min="5129" max="5129" width="9.140625" style="1" customWidth="1"/>
    <col min="5130" max="5130" width="12.7109375" style="1" customWidth="1"/>
    <col min="5131" max="5131" width="15.85546875" style="1" customWidth="1"/>
    <col min="5132" max="5132" width="16.5703125" style="1" customWidth="1"/>
    <col min="5133" max="5133" width="15.140625" style="1" customWidth="1"/>
    <col min="5134" max="5134" width="19.5703125" style="1" customWidth="1"/>
    <col min="5135" max="5135" width="18.7109375" style="1" customWidth="1"/>
    <col min="5136" max="5136" width="24.85546875" style="1" customWidth="1"/>
    <col min="5137" max="5380" width="9.140625" style="1" customWidth="1"/>
    <col min="5381" max="5381" width="4" style="1"/>
    <col min="5382" max="5382" width="4.85546875" style="1" customWidth="1"/>
    <col min="5383" max="5383" width="25.5703125" style="1" customWidth="1"/>
    <col min="5384" max="5384" width="18.42578125" style="1" customWidth="1"/>
    <col min="5385" max="5385" width="9.140625" style="1" customWidth="1"/>
    <col min="5386" max="5386" width="12.7109375" style="1" customWidth="1"/>
    <col min="5387" max="5387" width="15.85546875" style="1" customWidth="1"/>
    <col min="5388" max="5388" width="16.5703125" style="1" customWidth="1"/>
    <col min="5389" max="5389" width="15.140625" style="1" customWidth="1"/>
    <col min="5390" max="5390" width="19.5703125" style="1" customWidth="1"/>
    <col min="5391" max="5391" width="18.7109375" style="1" customWidth="1"/>
    <col min="5392" max="5392" width="24.85546875" style="1" customWidth="1"/>
    <col min="5393" max="5636" width="9.140625" style="1" customWidth="1"/>
    <col min="5637" max="5637" width="4" style="1"/>
    <col min="5638" max="5638" width="4.85546875" style="1" customWidth="1"/>
    <col min="5639" max="5639" width="25.5703125" style="1" customWidth="1"/>
    <col min="5640" max="5640" width="18.42578125" style="1" customWidth="1"/>
    <col min="5641" max="5641" width="9.140625" style="1" customWidth="1"/>
    <col min="5642" max="5642" width="12.7109375" style="1" customWidth="1"/>
    <col min="5643" max="5643" width="15.85546875" style="1" customWidth="1"/>
    <col min="5644" max="5644" width="16.5703125" style="1" customWidth="1"/>
    <col min="5645" max="5645" width="15.140625" style="1" customWidth="1"/>
    <col min="5646" max="5646" width="19.5703125" style="1" customWidth="1"/>
    <col min="5647" max="5647" width="18.7109375" style="1" customWidth="1"/>
    <col min="5648" max="5648" width="24.85546875" style="1" customWidth="1"/>
    <col min="5649" max="5892" width="9.140625" style="1" customWidth="1"/>
    <col min="5893" max="5893" width="4" style="1"/>
    <col min="5894" max="5894" width="4.85546875" style="1" customWidth="1"/>
    <col min="5895" max="5895" width="25.5703125" style="1" customWidth="1"/>
    <col min="5896" max="5896" width="18.42578125" style="1" customWidth="1"/>
    <col min="5897" max="5897" width="9.140625" style="1" customWidth="1"/>
    <col min="5898" max="5898" width="12.7109375" style="1" customWidth="1"/>
    <col min="5899" max="5899" width="15.85546875" style="1" customWidth="1"/>
    <col min="5900" max="5900" width="16.5703125" style="1" customWidth="1"/>
    <col min="5901" max="5901" width="15.140625" style="1" customWidth="1"/>
    <col min="5902" max="5902" width="19.5703125" style="1" customWidth="1"/>
    <col min="5903" max="5903" width="18.7109375" style="1" customWidth="1"/>
    <col min="5904" max="5904" width="24.85546875" style="1" customWidth="1"/>
    <col min="5905" max="6148" width="9.140625" style="1" customWidth="1"/>
    <col min="6149" max="6149" width="4" style="1"/>
    <col min="6150" max="6150" width="4.85546875" style="1" customWidth="1"/>
    <col min="6151" max="6151" width="25.5703125" style="1" customWidth="1"/>
    <col min="6152" max="6152" width="18.42578125" style="1" customWidth="1"/>
    <col min="6153" max="6153" width="9.140625" style="1" customWidth="1"/>
    <col min="6154" max="6154" width="12.7109375" style="1" customWidth="1"/>
    <col min="6155" max="6155" width="15.85546875" style="1" customWidth="1"/>
    <col min="6156" max="6156" width="16.5703125" style="1" customWidth="1"/>
    <col min="6157" max="6157" width="15.140625" style="1" customWidth="1"/>
    <col min="6158" max="6158" width="19.5703125" style="1" customWidth="1"/>
    <col min="6159" max="6159" width="18.7109375" style="1" customWidth="1"/>
    <col min="6160" max="6160" width="24.85546875" style="1" customWidth="1"/>
    <col min="6161" max="6404" width="9.140625" style="1" customWidth="1"/>
    <col min="6405" max="6405" width="4" style="1"/>
    <col min="6406" max="6406" width="4.85546875" style="1" customWidth="1"/>
    <col min="6407" max="6407" width="25.5703125" style="1" customWidth="1"/>
    <col min="6408" max="6408" width="18.42578125" style="1" customWidth="1"/>
    <col min="6409" max="6409" width="9.140625" style="1" customWidth="1"/>
    <col min="6410" max="6410" width="12.7109375" style="1" customWidth="1"/>
    <col min="6411" max="6411" width="15.85546875" style="1" customWidth="1"/>
    <col min="6412" max="6412" width="16.5703125" style="1" customWidth="1"/>
    <col min="6413" max="6413" width="15.140625" style="1" customWidth="1"/>
    <col min="6414" max="6414" width="19.5703125" style="1" customWidth="1"/>
    <col min="6415" max="6415" width="18.7109375" style="1" customWidth="1"/>
    <col min="6416" max="6416" width="24.85546875" style="1" customWidth="1"/>
    <col min="6417" max="6660" width="9.140625" style="1" customWidth="1"/>
    <col min="6661" max="6661" width="4" style="1"/>
    <col min="6662" max="6662" width="4.85546875" style="1" customWidth="1"/>
    <col min="6663" max="6663" width="25.5703125" style="1" customWidth="1"/>
    <col min="6664" max="6664" width="18.42578125" style="1" customWidth="1"/>
    <col min="6665" max="6665" width="9.140625" style="1" customWidth="1"/>
    <col min="6666" max="6666" width="12.7109375" style="1" customWidth="1"/>
    <col min="6667" max="6667" width="15.85546875" style="1" customWidth="1"/>
    <col min="6668" max="6668" width="16.5703125" style="1" customWidth="1"/>
    <col min="6669" max="6669" width="15.140625" style="1" customWidth="1"/>
    <col min="6670" max="6670" width="19.5703125" style="1" customWidth="1"/>
    <col min="6671" max="6671" width="18.7109375" style="1" customWidth="1"/>
    <col min="6672" max="6672" width="24.85546875" style="1" customWidth="1"/>
    <col min="6673" max="6916" width="9.140625" style="1" customWidth="1"/>
    <col min="6917" max="6917" width="4" style="1"/>
    <col min="6918" max="6918" width="4.85546875" style="1" customWidth="1"/>
    <col min="6919" max="6919" width="25.5703125" style="1" customWidth="1"/>
    <col min="6920" max="6920" width="18.42578125" style="1" customWidth="1"/>
    <col min="6921" max="6921" width="9.140625" style="1" customWidth="1"/>
    <col min="6922" max="6922" width="12.7109375" style="1" customWidth="1"/>
    <col min="6923" max="6923" width="15.85546875" style="1" customWidth="1"/>
    <col min="6924" max="6924" width="16.5703125" style="1" customWidth="1"/>
    <col min="6925" max="6925" width="15.140625" style="1" customWidth="1"/>
    <col min="6926" max="6926" width="19.5703125" style="1" customWidth="1"/>
    <col min="6927" max="6927" width="18.7109375" style="1" customWidth="1"/>
    <col min="6928" max="6928" width="24.85546875" style="1" customWidth="1"/>
    <col min="6929" max="7172" width="9.140625" style="1" customWidth="1"/>
    <col min="7173" max="7173" width="4" style="1"/>
    <col min="7174" max="7174" width="4.85546875" style="1" customWidth="1"/>
    <col min="7175" max="7175" width="25.5703125" style="1" customWidth="1"/>
    <col min="7176" max="7176" width="18.42578125" style="1" customWidth="1"/>
    <col min="7177" max="7177" width="9.140625" style="1" customWidth="1"/>
    <col min="7178" max="7178" width="12.7109375" style="1" customWidth="1"/>
    <col min="7179" max="7179" width="15.85546875" style="1" customWidth="1"/>
    <col min="7180" max="7180" width="16.5703125" style="1" customWidth="1"/>
    <col min="7181" max="7181" width="15.140625" style="1" customWidth="1"/>
    <col min="7182" max="7182" width="19.5703125" style="1" customWidth="1"/>
    <col min="7183" max="7183" width="18.7109375" style="1" customWidth="1"/>
    <col min="7184" max="7184" width="24.85546875" style="1" customWidth="1"/>
    <col min="7185" max="7428" width="9.140625" style="1" customWidth="1"/>
    <col min="7429" max="7429" width="4" style="1"/>
    <col min="7430" max="7430" width="4.85546875" style="1" customWidth="1"/>
    <col min="7431" max="7431" width="25.5703125" style="1" customWidth="1"/>
    <col min="7432" max="7432" width="18.42578125" style="1" customWidth="1"/>
    <col min="7433" max="7433" width="9.140625" style="1" customWidth="1"/>
    <col min="7434" max="7434" width="12.7109375" style="1" customWidth="1"/>
    <col min="7435" max="7435" width="15.85546875" style="1" customWidth="1"/>
    <col min="7436" max="7436" width="16.5703125" style="1" customWidth="1"/>
    <col min="7437" max="7437" width="15.140625" style="1" customWidth="1"/>
    <col min="7438" max="7438" width="19.5703125" style="1" customWidth="1"/>
    <col min="7439" max="7439" width="18.7109375" style="1" customWidth="1"/>
    <col min="7440" max="7440" width="24.85546875" style="1" customWidth="1"/>
    <col min="7441" max="7684" width="9.140625" style="1" customWidth="1"/>
    <col min="7685" max="7685" width="4" style="1"/>
    <col min="7686" max="7686" width="4.85546875" style="1" customWidth="1"/>
    <col min="7687" max="7687" width="25.5703125" style="1" customWidth="1"/>
    <col min="7688" max="7688" width="18.42578125" style="1" customWidth="1"/>
    <col min="7689" max="7689" width="9.140625" style="1" customWidth="1"/>
    <col min="7690" max="7690" width="12.7109375" style="1" customWidth="1"/>
    <col min="7691" max="7691" width="15.85546875" style="1" customWidth="1"/>
    <col min="7692" max="7692" width="16.5703125" style="1" customWidth="1"/>
    <col min="7693" max="7693" width="15.140625" style="1" customWidth="1"/>
    <col min="7694" max="7694" width="19.5703125" style="1" customWidth="1"/>
    <col min="7695" max="7695" width="18.7109375" style="1" customWidth="1"/>
    <col min="7696" max="7696" width="24.85546875" style="1" customWidth="1"/>
    <col min="7697" max="7940" width="9.140625" style="1" customWidth="1"/>
    <col min="7941" max="7941" width="4" style="1"/>
    <col min="7942" max="7942" width="4.85546875" style="1" customWidth="1"/>
    <col min="7943" max="7943" width="25.5703125" style="1" customWidth="1"/>
    <col min="7944" max="7944" width="18.42578125" style="1" customWidth="1"/>
    <col min="7945" max="7945" width="9.140625" style="1" customWidth="1"/>
    <col min="7946" max="7946" width="12.7109375" style="1" customWidth="1"/>
    <col min="7947" max="7947" width="15.85546875" style="1" customWidth="1"/>
    <col min="7948" max="7948" width="16.5703125" style="1" customWidth="1"/>
    <col min="7949" max="7949" width="15.140625" style="1" customWidth="1"/>
    <col min="7950" max="7950" width="19.5703125" style="1" customWidth="1"/>
    <col min="7951" max="7951" width="18.7109375" style="1" customWidth="1"/>
    <col min="7952" max="7952" width="24.85546875" style="1" customWidth="1"/>
    <col min="7953" max="8196" width="9.140625" style="1" customWidth="1"/>
    <col min="8197" max="8197" width="4" style="1"/>
    <col min="8198" max="8198" width="4.85546875" style="1" customWidth="1"/>
    <col min="8199" max="8199" width="25.5703125" style="1" customWidth="1"/>
    <col min="8200" max="8200" width="18.42578125" style="1" customWidth="1"/>
    <col min="8201" max="8201" width="9.140625" style="1" customWidth="1"/>
    <col min="8202" max="8202" width="12.7109375" style="1" customWidth="1"/>
    <col min="8203" max="8203" width="15.85546875" style="1" customWidth="1"/>
    <col min="8204" max="8204" width="16.5703125" style="1" customWidth="1"/>
    <col min="8205" max="8205" width="15.140625" style="1" customWidth="1"/>
    <col min="8206" max="8206" width="19.5703125" style="1" customWidth="1"/>
    <col min="8207" max="8207" width="18.7109375" style="1" customWidth="1"/>
    <col min="8208" max="8208" width="24.85546875" style="1" customWidth="1"/>
    <col min="8209" max="8452" width="9.140625" style="1" customWidth="1"/>
    <col min="8453" max="8453" width="4" style="1"/>
    <col min="8454" max="8454" width="4.85546875" style="1" customWidth="1"/>
    <col min="8455" max="8455" width="25.5703125" style="1" customWidth="1"/>
    <col min="8456" max="8456" width="18.42578125" style="1" customWidth="1"/>
    <col min="8457" max="8457" width="9.140625" style="1" customWidth="1"/>
    <col min="8458" max="8458" width="12.7109375" style="1" customWidth="1"/>
    <col min="8459" max="8459" width="15.85546875" style="1" customWidth="1"/>
    <col min="8460" max="8460" width="16.5703125" style="1" customWidth="1"/>
    <col min="8461" max="8461" width="15.140625" style="1" customWidth="1"/>
    <col min="8462" max="8462" width="19.5703125" style="1" customWidth="1"/>
    <col min="8463" max="8463" width="18.7109375" style="1" customWidth="1"/>
    <col min="8464" max="8464" width="24.85546875" style="1" customWidth="1"/>
    <col min="8465" max="8708" width="9.140625" style="1" customWidth="1"/>
    <col min="8709" max="8709" width="4" style="1"/>
    <col min="8710" max="8710" width="4.85546875" style="1" customWidth="1"/>
    <col min="8711" max="8711" width="25.5703125" style="1" customWidth="1"/>
    <col min="8712" max="8712" width="18.42578125" style="1" customWidth="1"/>
    <col min="8713" max="8713" width="9.140625" style="1" customWidth="1"/>
    <col min="8714" max="8714" width="12.7109375" style="1" customWidth="1"/>
    <col min="8715" max="8715" width="15.85546875" style="1" customWidth="1"/>
    <col min="8716" max="8716" width="16.5703125" style="1" customWidth="1"/>
    <col min="8717" max="8717" width="15.140625" style="1" customWidth="1"/>
    <col min="8718" max="8718" width="19.5703125" style="1" customWidth="1"/>
    <col min="8719" max="8719" width="18.7109375" style="1" customWidth="1"/>
    <col min="8720" max="8720" width="24.85546875" style="1" customWidth="1"/>
    <col min="8721" max="8964" width="9.140625" style="1" customWidth="1"/>
    <col min="8965" max="8965" width="4" style="1"/>
    <col min="8966" max="8966" width="4.85546875" style="1" customWidth="1"/>
    <col min="8967" max="8967" width="25.5703125" style="1" customWidth="1"/>
    <col min="8968" max="8968" width="18.42578125" style="1" customWidth="1"/>
    <col min="8969" max="8969" width="9.140625" style="1" customWidth="1"/>
    <col min="8970" max="8970" width="12.7109375" style="1" customWidth="1"/>
    <col min="8971" max="8971" width="15.85546875" style="1" customWidth="1"/>
    <col min="8972" max="8972" width="16.5703125" style="1" customWidth="1"/>
    <col min="8973" max="8973" width="15.140625" style="1" customWidth="1"/>
    <col min="8974" max="8974" width="19.5703125" style="1" customWidth="1"/>
    <col min="8975" max="8975" width="18.7109375" style="1" customWidth="1"/>
    <col min="8976" max="8976" width="24.85546875" style="1" customWidth="1"/>
    <col min="8977" max="9220" width="9.140625" style="1" customWidth="1"/>
    <col min="9221" max="9221" width="4" style="1"/>
    <col min="9222" max="9222" width="4.85546875" style="1" customWidth="1"/>
    <col min="9223" max="9223" width="25.5703125" style="1" customWidth="1"/>
    <col min="9224" max="9224" width="18.42578125" style="1" customWidth="1"/>
    <col min="9225" max="9225" width="9.140625" style="1" customWidth="1"/>
    <col min="9226" max="9226" width="12.7109375" style="1" customWidth="1"/>
    <col min="9227" max="9227" width="15.85546875" style="1" customWidth="1"/>
    <col min="9228" max="9228" width="16.5703125" style="1" customWidth="1"/>
    <col min="9229" max="9229" width="15.140625" style="1" customWidth="1"/>
    <col min="9230" max="9230" width="19.5703125" style="1" customWidth="1"/>
    <col min="9231" max="9231" width="18.7109375" style="1" customWidth="1"/>
    <col min="9232" max="9232" width="24.85546875" style="1" customWidth="1"/>
    <col min="9233" max="9476" width="9.140625" style="1" customWidth="1"/>
    <col min="9477" max="9477" width="4" style="1"/>
    <col min="9478" max="9478" width="4.85546875" style="1" customWidth="1"/>
    <col min="9479" max="9479" width="25.5703125" style="1" customWidth="1"/>
    <col min="9480" max="9480" width="18.42578125" style="1" customWidth="1"/>
    <col min="9481" max="9481" width="9.140625" style="1" customWidth="1"/>
    <col min="9482" max="9482" width="12.7109375" style="1" customWidth="1"/>
    <col min="9483" max="9483" width="15.85546875" style="1" customWidth="1"/>
    <col min="9484" max="9484" width="16.5703125" style="1" customWidth="1"/>
    <col min="9485" max="9485" width="15.140625" style="1" customWidth="1"/>
    <col min="9486" max="9486" width="19.5703125" style="1" customWidth="1"/>
    <col min="9487" max="9487" width="18.7109375" style="1" customWidth="1"/>
    <col min="9488" max="9488" width="24.85546875" style="1" customWidth="1"/>
    <col min="9489" max="9732" width="9.140625" style="1" customWidth="1"/>
    <col min="9733" max="9733" width="4" style="1"/>
    <col min="9734" max="9734" width="4.85546875" style="1" customWidth="1"/>
    <col min="9735" max="9735" width="25.5703125" style="1" customWidth="1"/>
    <col min="9736" max="9736" width="18.42578125" style="1" customWidth="1"/>
    <col min="9737" max="9737" width="9.140625" style="1" customWidth="1"/>
    <col min="9738" max="9738" width="12.7109375" style="1" customWidth="1"/>
    <col min="9739" max="9739" width="15.85546875" style="1" customWidth="1"/>
    <col min="9740" max="9740" width="16.5703125" style="1" customWidth="1"/>
    <col min="9741" max="9741" width="15.140625" style="1" customWidth="1"/>
    <col min="9742" max="9742" width="19.5703125" style="1" customWidth="1"/>
    <col min="9743" max="9743" width="18.7109375" style="1" customWidth="1"/>
    <col min="9744" max="9744" width="24.85546875" style="1" customWidth="1"/>
    <col min="9745" max="9988" width="9.140625" style="1" customWidth="1"/>
    <col min="9989" max="9989" width="4" style="1"/>
    <col min="9990" max="9990" width="4.85546875" style="1" customWidth="1"/>
    <col min="9991" max="9991" width="25.5703125" style="1" customWidth="1"/>
    <col min="9992" max="9992" width="18.42578125" style="1" customWidth="1"/>
    <col min="9993" max="9993" width="9.140625" style="1" customWidth="1"/>
    <col min="9994" max="9994" width="12.7109375" style="1" customWidth="1"/>
    <col min="9995" max="9995" width="15.85546875" style="1" customWidth="1"/>
    <col min="9996" max="9996" width="16.5703125" style="1" customWidth="1"/>
    <col min="9997" max="9997" width="15.140625" style="1" customWidth="1"/>
    <col min="9998" max="9998" width="19.5703125" style="1" customWidth="1"/>
    <col min="9999" max="9999" width="18.7109375" style="1" customWidth="1"/>
    <col min="10000" max="10000" width="24.85546875" style="1" customWidth="1"/>
    <col min="10001" max="10244" width="9.140625" style="1" customWidth="1"/>
    <col min="10245" max="10245" width="4" style="1"/>
    <col min="10246" max="10246" width="4.85546875" style="1" customWidth="1"/>
    <col min="10247" max="10247" width="25.5703125" style="1" customWidth="1"/>
    <col min="10248" max="10248" width="18.42578125" style="1" customWidth="1"/>
    <col min="10249" max="10249" width="9.140625" style="1" customWidth="1"/>
    <col min="10250" max="10250" width="12.7109375" style="1" customWidth="1"/>
    <col min="10251" max="10251" width="15.85546875" style="1" customWidth="1"/>
    <col min="10252" max="10252" width="16.5703125" style="1" customWidth="1"/>
    <col min="10253" max="10253" width="15.140625" style="1" customWidth="1"/>
    <col min="10254" max="10254" width="19.5703125" style="1" customWidth="1"/>
    <col min="10255" max="10255" width="18.7109375" style="1" customWidth="1"/>
    <col min="10256" max="10256" width="24.85546875" style="1" customWidth="1"/>
    <col min="10257" max="10500" width="9.140625" style="1" customWidth="1"/>
    <col min="10501" max="10501" width="4" style="1"/>
    <col min="10502" max="10502" width="4.85546875" style="1" customWidth="1"/>
    <col min="10503" max="10503" width="25.5703125" style="1" customWidth="1"/>
    <col min="10504" max="10504" width="18.42578125" style="1" customWidth="1"/>
    <col min="10505" max="10505" width="9.140625" style="1" customWidth="1"/>
    <col min="10506" max="10506" width="12.7109375" style="1" customWidth="1"/>
    <col min="10507" max="10507" width="15.85546875" style="1" customWidth="1"/>
    <col min="10508" max="10508" width="16.5703125" style="1" customWidth="1"/>
    <col min="10509" max="10509" width="15.140625" style="1" customWidth="1"/>
    <col min="10510" max="10510" width="19.5703125" style="1" customWidth="1"/>
    <col min="10511" max="10511" width="18.7109375" style="1" customWidth="1"/>
    <col min="10512" max="10512" width="24.85546875" style="1" customWidth="1"/>
    <col min="10513" max="10756" width="9.140625" style="1" customWidth="1"/>
    <col min="10757" max="10757" width="4" style="1"/>
    <col min="10758" max="10758" width="4.85546875" style="1" customWidth="1"/>
    <col min="10759" max="10759" width="25.5703125" style="1" customWidth="1"/>
    <col min="10760" max="10760" width="18.42578125" style="1" customWidth="1"/>
    <col min="10761" max="10761" width="9.140625" style="1" customWidth="1"/>
    <col min="10762" max="10762" width="12.7109375" style="1" customWidth="1"/>
    <col min="10763" max="10763" width="15.85546875" style="1" customWidth="1"/>
    <col min="10764" max="10764" width="16.5703125" style="1" customWidth="1"/>
    <col min="10765" max="10765" width="15.140625" style="1" customWidth="1"/>
    <col min="10766" max="10766" width="19.5703125" style="1" customWidth="1"/>
    <col min="10767" max="10767" width="18.7109375" style="1" customWidth="1"/>
    <col min="10768" max="10768" width="24.85546875" style="1" customWidth="1"/>
    <col min="10769" max="11012" width="9.140625" style="1" customWidth="1"/>
    <col min="11013" max="11013" width="4" style="1"/>
    <col min="11014" max="11014" width="4.85546875" style="1" customWidth="1"/>
    <col min="11015" max="11015" width="25.5703125" style="1" customWidth="1"/>
    <col min="11016" max="11016" width="18.42578125" style="1" customWidth="1"/>
    <col min="11017" max="11017" width="9.140625" style="1" customWidth="1"/>
    <col min="11018" max="11018" width="12.7109375" style="1" customWidth="1"/>
    <col min="11019" max="11019" width="15.85546875" style="1" customWidth="1"/>
    <col min="11020" max="11020" width="16.5703125" style="1" customWidth="1"/>
    <col min="11021" max="11021" width="15.140625" style="1" customWidth="1"/>
    <col min="11022" max="11022" width="19.5703125" style="1" customWidth="1"/>
    <col min="11023" max="11023" width="18.7109375" style="1" customWidth="1"/>
    <col min="11024" max="11024" width="24.85546875" style="1" customWidth="1"/>
    <col min="11025" max="11268" width="9.140625" style="1" customWidth="1"/>
    <col min="11269" max="11269" width="4" style="1"/>
    <col min="11270" max="11270" width="4.85546875" style="1" customWidth="1"/>
    <col min="11271" max="11271" width="25.5703125" style="1" customWidth="1"/>
    <col min="11272" max="11272" width="18.42578125" style="1" customWidth="1"/>
    <col min="11273" max="11273" width="9.140625" style="1" customWidth="1"/>
    <col min="11274" max="11274" width="12.7109375" style="1" customWidth="1"/>
    <col min="11275" max="11275" width="15.85546875" style="1" customWidth="1"/>
    <col min="11276" max="11276" width="16.5703125" style="1" customWidth="1"/>
    <col min="11277" max="11277" width="15.140625" style="1" customWidth="1"/>
    <col min="11278" max="11278" width="19.5703125" style="1" customWidth="1"/>
    <col min="11279" max="11279" width="18.7109375" style="1" customWidth="1"/>
    <col min="11280" max="11280" width="24.85546875" style="1" customWidth="1"/>
    <col min="11281" max="11524" width="9.140625" style="1" customWidth="1"/>
    <col min="11525" max="11525" width="4" style="1"/>
    <col min="11526" max="11526" width="4.85546875" style="1" customWidth="1"/>
    <col min="11527" max="11527" width="25.5703125" style="1" customWidth="1"/>
    <col min="11528" max="11528" width="18.42578125" style="1" customWidth="1"/>
    <col min="11529" max="11529" width="9.140625" style="1" customWidth="1"/>
    <col min="11530" max="11530" width="12.7109375" style="1" customWidth="1"/>
    <col min="11531" max="11531" width="15.85546875" style="1" customWidth="1"/>
    <col min="11532" max="11532" width="16.5703125" style="1" customWidth="1"/>
    <col min="11533" max="11533" width="15.140625" style="1" customWidth="1"/>
    <col min="11534" max="11534" width="19.5703125" style="1" customWidth="1"/>
    <col min="11535" max="11535" width="18.7109375" style="1" customWidth="1"/>
    <col min="11536" max="11536" width="24.85546875" style="1" customWidth="1"/>
    <col min="11537" max="11780" width="9.140625" style="1" customWidth="1"/>
    <col min="11781" max="11781" width="4" style="1"/>
    <col min="11782" max="11782" width="4.85546875" style="1" customWidth="1"/>
    <col min="11783" max="11783" width="25.5703125" style="1" customWidth="1"/>
    <col min="11784" max="11784" width="18.42578125" style="1" customWidth="1"/>
    <col min="11785" max="11785" width="9.140625" style="1" customWidth="1"/>
    <col min="11786" max="11786" width="12.7109375" style="1" customWidth="1"/>
    <col min="11787" max="11787" width="15.85546875" style="1" customWidth="1"/>
    <col min="11788" max="11788" width="16.5703125" style="1" customWidth="1"/>
    <col min="11789" max="11789" width="15.140625" style="1" customWidth="1"/>
    <col min="11790" max="11790" width="19.5703125" style="1" customWidth="1"/>
    <col min="11791" max="11791" width="18.7109375" style="1" customWidth="1"/>
    <col min="11792" max="11792" width="24.85546875" style="1" customWidth="1"/>
    <col min="11793" max="12036" width="9.140625" style="1" customWidth="1"/>
    <col min="12037" max="12037" width="4" style="1"/>
    <col min="12038" max="12038" width="4.85546875" style="1" customWidth="1"/>
    <col min="12039" max="12039" width="25.5703125" style="1" customWidth="1"/>
    <col min="12040" max="12040" width="18.42578125" style="1" customWidth="1"/>
    <col min="12041" max="12041" width="9.140625" style="1" customWidth="1"/>
    <col min="12042" max="12042" width="12.7109375" style="1" customWidth="1"/>
    <col min="12043" max="12043" width="15.85546875" style="1" customWidth="1"/>
    <col min="12044" max="12044" width="16.5703125" style="1" customWidth="1"/>
    <col min="12045" max="12045" width="15.140625" style="1" customWidth="1"/>
    <col min="12046" max="12046" width="19.5703125" style="1" customWidth="1"/>
    <col min="12047" max="12047" width="18.7109375" style="1" customWidth="1"/>
    <col min="12048" max="12048" width="24.85546875" style="1" customWidth="1"/>
    <col min="12049" max="12292" width="9.140625" style="1" customWidth="1"/>
    <col min="12293" max="12293" width="4" style="1"/>
    <col min="12294" max="12294" width="4.85546875" style="1" customWidth="1"/>
    <col min="12295" max="12295" width="25.5703125" style="1" customWidth="1"/>
    <col min="12296" max="12296" width="18.42578125" style="1" customWidth="1"/>
    <col min="12297" max="12297" width="9.140625" style="1" customWidth="1"/>
    <col min="12298" max="12298" width="12.7109375" style="1" customWidth="1"/>
    <col min="12299" max="12299" width="15.85546875" style="1" customWidth="1"/>
    <col min="12300" max="12300" width="16.5703125" style="1" customWidth="1"/>
    <col min="12301" max="12301" width="15.140625" style="1" customWidth="1"/>
    <col min="12302" max="12302" width="19.5703125" style="1" customWidth="1"/>
    <col min="12303" max="12303" width="18.7109375" style="1" customWidth="1"/>
    <col min="12304" max="12304" width="24.85546875" style="1" customWidth="1"/>
    <col min="12305" max="12548" width="9.140625" style="1" customWidth="1"/>
    <col min="12549" max="12549" width="4" style="1"/>
    <col min="12550" max="12550" width="4.85546875" style="1" customWidth="1"/>
    <col min="12551" max="12551" width="25.5703125" style="1" customWidth="1"/>
    <col min="12552" max="12552" width="18.42578125" style="1" customWidth="1"/>
    <col min="12553" max="12553" width="9.140625" style="1" customWidth="1"/>
    <col min="12554" max="12554" width="12.7109375" style="1" customWidth="1"/>
    <col min="12555" max="12555" width="15.85546875" style="1" customWidth="1"/>
    <col min="12556" max="12556" width="16.5703125" style="1" customWidth="1"/>
    <col min="12557" max="12557" width="15.140625" style="1" customWidth="1"/>
    <col min="12558" max="12558" width="19.5703125" style="1" customWidth="1"/>
    <col min="12559" max="12559" width="18.7109375" style="1" customWidth="1"/>
    <col min="12560" max="12560" width="24.85546875" style="1" customWidth="1"/>
    <col min="12561" max="12804" width="9.140625" style="1" customWidth="1"/>
    <col min="12805" max="12805" width="4" style="1"/>
    <col min="12806" max="12806" width="4.85546875" style="1" customWidth="1"/>
    <col min="12807" max="12807" width="25.5703125" style="1" customWidth="1"/>
    <col min="12808" max="12808" width="18.42578125" style="1" customWidth="1"/>
    <col min="12809" max="12809" width="9.140625" style="1" customWidth="1"/>
    <col min="12810" max="12810" width="12.7109375" style="1" customWidth="1"/>
    <col min="12811" max="12811" width="15.85546875" style="1" customWidth="1"/>
    <col min="12812" max="12812" width="16.5703125" style="1" customWidth="1"/>
    <col min="12813" max="12813" width="15.140625" style="1" customWidth="1"/>
    <col min="12814" max="12814" width="19.5703125" style="1" customWidth="1"/>
    <col min="12815" max="12815" width="18.7109375" style="1" customWidth="1"/>
    <col min="12816" max="12816" width="24.85546875" style="1" customWidth="1"/>
    <col min="12817" max="13060" width="9.140625" style="1" customWidth="1"/>
    <col min="13061" max="13061" width="4" style="1"/>
    <col min="13062" max="13062" width="4.85546875" style="1" customWidth="1"/>
    <col min="13063" max="13063" width="25.5703125" style="1" customWidth="1"/>
    <col min="13064" max="13064" width="18.42578125" style="1" customWidth="1"/>
    <col min="13065" max="13065" width="9.140625" style="1" customWidth="1"/>
    <col min="13066" max="13066" width="12.7109375" style="1" customWidth="1"/>
    <col min="13067" max="13067" width="15.85546875" style="1" customWidth="1"/>
    <col min="13068" max="13068" width="16.5703125" style="1" customWidth="1"/>
    <col min="13069" max="13069" width="15.140625" style="1" customWidth="1"/>
    <col min="13070" max="13070" width="19.5703125" style="1" customWidth="1"/>
    <col min="13071" max="13071" width="18.7109375" style="1" customWidth="1"/>
    <col min="13072" max="13072" width="24.85546875" style="1" customWidth="1"/>
    <col min="13073" max="13316" width="9.140625" style="1" customWidth="1"/>
    <col min="13317" max="13317" width="4" style="1"/>
    <col min="13318" max="13318" width="4.85546875" style="1" customWidth="1"/>
    <col min="13319" max="13319" width="25.5703125" style="1" customWidth="1"/>
    <col min="13320" max="13320" width="18.42578125" style="1" customWidth="1"/>
    <col min="13321" max="13321" width="9.140625" style="1" customWidth="1"/>
    <col min="13322" max="13322" width="12.7109375" style="1" customWidth="1"/>
    <col min="13323" max="13323" width="15.85546875" style="1" customWidth="1"/>
    <col min="13324" max="13324" width="16.5703125" style="1" customWidth="1"/>
    <col min="13325" max="13325" width="15.140625" style="1" customWidth="1"/>
    <col min="13326" max="13326" width="19.5703125" style="1" customWidth="1"/>
    <col min="13327" max="13327" width="18.7109375" style="1" customWidth="1"/>
    <col min="13328" max="13328" width="24.85546875" style="1" customWidth="1"/>
    <col min="13329" max="13572" width="9.140625" style="1" customWidth="1"/>
    <col min="13573" max="13573" width="4" style="1"/>
    <col min="13574" max="13574" width="4.85546875" style="1" customWidth="1"/>
    <col min="13575" max="13575" width="25.5703125" style="1" customWidth="1"/>
    <col min="13576" max="13576" width="18.42578125" style="1" customWidth="1"/>
    <col min="13577" max="13577" width="9.140625" style="1" customWidth="1"/>
    <col min="13578" max="13578" width="12.7109375" style="1" customWidth="1"/>
    <col min="13579" max="13579" width="15.85546875" style="1" customWidth="1"/>
    <col min="13580" max="13580" width="16.5703125" style="1" customWidth="1"/>
    <col min="13581" max="13581" width="15.140625" style="1" customWidth="1"/>
    <col min="13582" max="13582" width="19.5703125" style="1" customWidth="1"/>
    <col min="13583" max="13583" width="18.7109375" style="1" customWidth="1"/>
    <col min="13584" max="13584" width="24.85546875" style="1" customWidth="1"/>
    <col min="13585" max="13828" width="9.140625" style="1" customWidth="1"/>
    <col min="13829" max="13829" width="4" style="1"/>
    <col min="13830" max="13830" width="4.85546875" style="1" customWidth="1"/>
    <col min="13831" max="13831" width="25.5703125" style="1" customWidth="1"/>
    <col min="13832" max="13832" width="18.42578125" style="1" customWidth="1"/>
    <col min="13833" max="13833" width="9.140625" style="1" customWidth="1"/>
    <col min="13834" max="13834" width="12.7109375" style="1" customWidth="1"/>
    <col min="13835" max="13835" width="15.85546875" style="1" customWidth="1"/>
    <col min="13836" max="13836" width="16.5703125" style="1" customWidth="1"/>
    <col min="13837" max="13837" width="15.140625" style="1" customWidth="1"/>
    <col min="13838" max="13838" width="19.5703125" style="1" customWidth="1"/>
    <col min="13839" max="13839" width="18.7109375" style="1" customWidth="1"/>
    <col min="13840" max="13840" width="24.85546875" style="1" customWidth="1"/>
    <col min="13841" max="14084" width="9.140625" style="1" customWidth="1"/>
    <col min="14085" max="14085" width="4" style="1"/>
    <col min="14086" max="14086" width="4.85546875" style="1" customWidth="1"/>
    <col min="14087" max="14087" width="25.5703125" style="1" customWidth="1"/>
    <col min="14088" max="14088" width="18.42578125" style="1" customWidth="1"/>
    <col min="14089" max="14089" width="9.140625" style="1" customWidth="1"/>
    <col min="14090" max="14090" width="12.7109375" style="1" customWidth="1"/>
    <col min="14091" max="14091" width="15.85546875" style="1" customWidth="1"/>
    <col min="14092" max="14092" width="16.5703125" style="1" customWidth="1"/>
    <col min="14093" max="14093" width="15.140625" style="1" customWidth="1"/>
    <col min="14094" max="14094" width="19.5703125" style="1" customWidth="1"/>
    <col min="14095" max="14095" width="18.7109375" style="1" customWidth="1"/>
    <col min="14096" max="14096" width="24.85546875" style="1" customWidth="1"/>
    <col min="14097" max="14340" width="9.140625" style="1" customWidth="1"/>
    <col min="14341" max="14341" width="4" style="1"/>
    <col min="14342" max="14342" width="4.85546875" style="1" customWidth="1"/>
    <col min="14343" max="14343" width="25.5703125" style="1" customWidth="1"/>
    <col min="14344" max="14344" width="18.42578125" style="1" customWidth="1"/>
    <col min="14345" max="14345" width="9.140625" style="1" customWidth="1"/>
    <col min="14346" max="14346" width="12.7109375" style="1" customWidth="1"/>
    <col min="14347" max="14347" width="15.85546875" style="1" customWidth="1"/>
    <col min="14348" max="14348" width="16.5703125" style="1" customWidth="1"/>
    <col min="14349" max="14349" width="15.140625" style="1" customWidth="1"/>
    <col min="14350" max="14350" width="19.5703125" style="1" customWidth="1"/>
    <col min="14351" max="14351" width="18.7109375" style="1" customWidth="1"/>
    <col min="14352" max="14352" width="24.85546875" style="1" customWidth="1"/>
    <col min="14353" max="14596" width="9.140625" style="1" customWidth="1"/>
    <col min="14597" max="14597" width="4" style="1"/>
    <col min="14598" max="14598" width="4.85546875" style="1" customWidth="1"/>
    <col min="14599" max="14599" width="25.5703125" style="1" customWidth="1"/>
    <col min="14600" max="14600" width="18.42578125" style="1" customWidth="1"/>
    <col min="14601" max="14601" width="9.140625" style="1" customWidth="1"/>
    <col min="14602" max="14602" width="12.7109375" style="1" customWidth="1"/>
    <col min="14603" max="14603" width="15.85546875" style="1" customWidth="1"/>
    <col min="14604" max="14604" width="16.5703125" style="1" customWidth="1"/>
    <col min="14605" max="14605" width="15.140625" style="1" customWidth="1"/>
    <col min="14606" max="14606" width="19.5703125" style="1" customWidth="1"/>
    <col min="14607" max="14607" width="18.7109375" style="1" customWidth="1"/>
    <col min="14608" max="14608" width="24.85546875" style="1" customWidth="1"/>
    <col min="14609" max="14852" width="9.140625" style="1" customWidth="1"/>
    <col min="14853" max="14853" width="4" style="1"/>
    <col min="14854" max="14854" width="4.85546875" style="1" customWidth="1"/>
    <col min="14855" max="14855" width="25.5703125" style="1" customWidth="1"/>
    <col min="14856" max="14856" width="18.42578125" style="1" customWidth="1"/>
    <col min="14857" max="14857" width="9.140625" style="1" customWidth="1"/>
    <col min="14858" max="14858" width="12.7109375" style="1" customWidth="1"/>
    <col min="14859" max="14859" width="15.85546875" style="1" customWidth="1"/>
    <col min="14860" max="14860" width="16.5703125" style="1" customWidth="1"/>
    <col min="14861" max="14861" width="15.140625" style="1" customWidth="1"/>
    <col min="14862" max="14862" width="19.5703125" style="1" customWidth="1"/>
    <col min="14863" max="14863" width="18.7109375" style="1" customWidth="1"/>
    <col min="14864" max="14864" width="24.85546875" style="1" customWidth="1"/>
    <col min="14865" max="15108" width="9.140625" style="1" customWidth="1"/>
    <col min="15109" max="15109" width="4" style="1"/>
    <col min="15110" max="15110" width="4.85546875" style="1" customWidth="1"/>
    <col min="15111" max="15111" width="25.5703125" style="1" customWidth="1"/>
    <col min="15112" max="15112" width="18.42578125" style="1" customWidth="1"/>
    <col min="15113" max="15113" width="9.140625" style="1" customWidth="1"/>
    <col min="15114" max="15114" width="12.7109375" style="1" customWidth="1"/>
    <col min="15115" max="15115" width="15.85546875" style="1" customWidth="1"/>
    <col min="15116" max="15116" width="16.5703125" style="1" customWidth="1"/>
    <col min="15117" max="15117" width="15.140625" style="1" customWidth="1"/>
    <col min="15118" max="15118" width="19.5703125" style="1" customWidth="1"/>
    <col min="15119" max="15119" width="18.7109375" style="1" customWidth="1"/>
    <col min="15120" max="15120" width="24.85546875" style="1" customWidth="1"/>
    <col min="15121" max="15364" width="9.140625" style="1" customWidth="1"/>
    <col min="15365" max="15365" width="4" style="1"/>
    <col min="15366" max="15366" width="4.85546875" style="1" customWidth="1"/>
    <col min="15367" max="15367" width="25.5703125" style="1" customWidth="1"/>
    <col min="15368" max="15368" width="18.42578125" style="1" customWidth="1"/>
    <col min="15369" max="15369" width="9.140625" style="1" customWidth="1"/>
    <col min="15370" max="15370" width="12.7109375" style="1" customWidth="1"/>
    <col min="15371" max="15371" width="15.85546875" style="1" customWidth="1"/>
    <col min="15372" max="15372" width="16.5703125" style="1" customWidth="1"/>
    <col min="15373" max="15373" width="15.140625" style="1" customWidth="1"/>
    <col min="15374" max="15374" width="19.5703125" style="1" customWidth="1"/>
    <col min="15375" max="15375" width="18.7109375" style="1" customWidth="1"/>
    <col min="15376" max="15376" width="24.85546875" style="1" customWidth="1"/>
    <col min="15377" max="15620" width="9.140625" style="1" customWidth="1"/>
    <col min="15621" max="15621" width="4" style="1"/>
    <col min="15622" max="15622" width="4.85546875" style="1" customWidth="1"/>
    <col min="15623" max="15623" width="25.5703125" style="1" customWidth="1"/>
    <col min="15624" max="15624" width="18.42578125" style="1" customWidth="1"/>
    <col min="15625" max="15625" width="9.140625" style="1" customWidth="1"/>
    <col min="15626" max="15626" width="12.7109375" style="1" customWidth="1"/>
    <col min="15627" max="15627" width="15.85546875" style="1" customWidth="1"/>
    <col min="15628" max="15628" width="16.5703125" style="1" customWidth="1"/>
    <col min="15629" max="15629" width="15.140625" style="1" customWidth="1"/>
    <col min="15630" max="15630" width="19.5703125" style="1" customWidth="1"/>
    <col min="15631" max="15631" width="18.7109375" style="1" customWidth="1"/>
    <col min="15632" max="15632" width="24.85546875" style="1" customWidth="1"/>
    <col min="15633" max="15876" width="9.140625" style="1" customWidth="1"/>
    <col min="15877" max="15877" width="4" style="1"/>
    <col min="15878" max="15878" width="4.85546875" style="1" customWidth="1"/>
    <col min="15879" max="15879" width="25.5703125" style="1" customWidth="1"/>
    <col min="15880" max="15880" width="18.42578125" style="1" customWidth="1"/>
    <col min="15881" max="15881" width="9.140625" style="1" customWidth="1"/>
    <col min="15882" max="15882" width="12.7109375" style="1" customWidth="1"/>
    <col min="15883" max="15883" width="15.85546875" style="1" customWidth="1"/>
    <col min="15884" max="15884" width="16.5703125" style="1" customWidth="1"/>
    <col min="15885" max="15885" width="15.140625" style="1" customWidth="1"/>
    <col min="15886" max="15886" width="19.5703125" style="1" customWidth="1"/>
    <col min="15887" max="15887" width="18.7109375" style="1" customWidth="1"/>
    <col min="15888" max="15888" width="24.85546875" style="1" customWidth="1"/>
    <col min="15889" max="16132" width="9.140625" style="1" customWidth="1"/>
    <col min="16133" max="16133" width="4" style="1"/>
    <col min="16134" max="16134" width="4.85546875" style="1" customWidth="1"/>
    <col min="16135" max="16135" width="25.5703125" style="1" customWidth="1"/>
    <col min="16136" max="16136" width="18.42578125" style="1" customWidth="1"/>
    <col min="16137" max="16137" width="9.140625" style="1" customWidth="1"/>
    <col min="16138" max="16138" width="12.7109375" style="1" customWidth="1"/>
    <col min="16139" max="16139" width="15.85546875" style="1" customWidth="1"/>
    <col min="16140" max="16140" width="16.5703125" style="1" customWidth="1"/>
    <col min="16141" max="16141" width="15.140625" style="1" customWidth="1"/>
    <col min="16142" max="16142" width="19.5703125" style="1" customWidth="1"/>
    <col min="16143" max="16143" width="18.7109375" style="1" customWidth="1"/>
    <col min="16144" max="16144" width="24.85546875" style="1" customWidth="1"/>
    <col min="16145" max="16384" width="9.140625" style="1" customWidth="1"/>
  </cols>
  <sheetData>
    <row r="1" spans="1:22" ht="18.75" x14ac:dyDescent="0.2">
      <c r="A1" s="58" t="s">
        <v>0</v>
      </c>
      <c r="B1" s="59"/>
      <c r="C1" s="59"/>
      <c r="D1" s="59"/>
      <c r="E1" s="59"/>
      <c r="F1" s="59"/>
      <c r="G1" s="59"/>
      <c r="H1" s="59"/>
      <c r="I1" s="59"/>
      <c r="J1" s="59"/>
      <c r="K1" s="59"/>
      <c r="L1" s="59"/>
      <c r="M1" s="59"/>
      <c r="N1" s="59"/>
      <c r="O1" s="59"/>
      <c r="P1" s="59"/>
    </row>
    <row r="2" spans="1:22" ht="18.75" customHeight="1" x14ac:dyDescent="0.2">
      <c r="A2" s="60" t="s">
        <v>1</v>
      </c>
      <c r="B2" s="59"/>
      <c r="C2" s="59"/>
      <c r="D2" s="59"/>
      <c r="E2" s="59"/>
      <c r="F2" s="59"/>
      <c r="G2" s="59"/>
      <c r="H2" s="59"/>
      <c r="I2" s="59"/>
      <c r="J2" s="59"/>
      <c r="K2" s="59"/>
      <c r="L2" s="59"/>
      <c r="M2" s="59"/>
      <c r="N2" s="59"/>
      <c r="O2" s="59"/>
      <c r="P2" s="59"/>
    </row>
    <row r="3" spans="1:22" ht="15.75" x14ac:dyDescent="0.2">
      <c r="A3" s="61" t="s">
        <v>2</v>
      </c>
      <c r="B3" s="62"/>
      <c r="C3" s="62"/>
      <c r="D3" s="62"/>
      <c r="E3" s="62"/>
      <c r="F3" s="62"/>
      <c r="G3" s="62"/>
      <c r="H3" s="62"/>
      <c r="I3" s="62"/>
      <c r="J3" s="62"/>
      <c r="K3" s="62"/>
      <c r="L3" s="62"/>
      <c r="M3" s="62"/>
      <c r="N3" s="62"/>
      <c r="O3" s="62"/>
      <c r="P3" s="62"/>
      <c r="Q3" s="2"/>
      <c r="R3" s="2"/>
      <c r="S3" s="2"/>
      <c r="T3" s="2"/>
      <c r="U3" s="2"/>
      <c r="V3" s="2"/>
    </row>
    <row r="4" spans="1:22" ht="42" customHeight="1" x14ac:dyDescent="0.2">
      <c r="A4" s="63" t="s">
        <v>3</v>
      </c>
      <c r="B4" s="64"/>
      <c r="C4" s="64"/>
      <c r="D4" s="64"/>
      <c r="E4" s="64"/>
      <c r="F4" s="64"/>
      <c r="G4" s="64"/>
      <c r="H4" s="64"/>
      <c r="I4" s="64"/>
      <c r="J4" s="64"/>
      <c r="K4" s="64"/>
      <c r="L4" s="64"/>
      <c r="M4" s="64"/>
      <c r="N4" s="64"/>
      <c r="O4" s="64"/>
      <c r="P4" s="64"/>
    </row>
    <row r="5" spans="1:22" ht="46.5" customHeight="1" x14ac:dyDescent="0.2">
      <c r="A5" s="63" t="s">
        <v>4</v>
      </c>
      <c r="B5" s="64"/>
      <c r="C5" s="64"/>
      <c r="D5" s="64"/>
      <c r="E5" s="64"/>
      <c r="F5" s="64"/>
      <c r="G5" s="64"/>
      <c r="H5" s="64"/>
      <c r="I5" s="64"/>
      <c r="J5" s="64"/>
      <c r="K5" s="64"/>
      <c r="L5" s="64"/>
      <c r="M5" s="64"/>
      <c r="N5" s="64"/>
      <c r="O5" s="64"/>
      <c r="P5" s="64"/>
    </row>
    <row r="6" spans="1:22" ht="56.25" customHeight="1" x14ac:dyDescent="0.2">
      <c r="A6" s="56" t="s">
        <v>35</v>
      </c>
      <c r="B6" s="57"/>
      <c r="C6" s="57"/>
      <c r="D6" s="57"/>
      <c r="E6" s="57"/>
      <c r="F6" s="57"/>
      <c r="G6" s="57"/>
      <c r="H6" s="57"/>
      <c r="I6" s="57"/>
      <c r="J6" s="57"/>
      <c r="K6" s="57"/>
      <c r="L6" s="57"/>
      <c r="M6" s="57"/>
      <c r="N6" s="57"/>
      <c r="O6" s="57"/>
      <c r="P6" s="57"/>
    </row>
    <row r="7" spans="1:22" ht="51.75" customHeight="1" x14ac:dyDescent="0.2">
      <c r="A7" s="56" t="s">
        <v>34</v>
      </c>
      <c r="B7" s="57"/>
      <c r="C7" s="57"/>
      <c r="D7" s="57"/>
      <c r="E7" s="57"/>
      <c r="F7" s="57"/>
      <c r="G7" s="57"/>
      <c r="H7" s="57"/>
      <c r="I7" s="57"/>
      <c r="J7" s="57"/>
      <c r="K7" s="57"/>
      <c r="L7" s="57"/>
      <c r="M7" s="57"/>
      <c r="N7" s="57"/>
      <c r="O7" s="57"/>
      <c r="P7" s="57"/>
      <c r="Q7" s="1">
        <v>1</v>
      </c>
    </row>
    <row r="9" spans="1:22" s="4" customFormat="1" ht="15" customHeight="1" x14ac:dyDescent="0.25">
      <c r="A9" s="40" t="s">
        <v>5</v>
      </c>
      <c r="B9" s="40" t="s">
        <v>6</v>
      </c>
      <c r="C9" s="40" t="s">
        <v>7</v>
      </c>
      <c r="D9" s="40" t="s">
        <v>8</v>
      </c>
      <c r="E9" s="40" t="s">
        <v>9</v>
      </c>
      <c r="F9" s="66" t="s">
        <v>10</v>
      </c>
      <c r="G9" s="67"/>
      <c r="H9" s="67"/>
      <c r="I9" s="67"/>
      <c r="J9" s="67"/>
      <c r="K9" s="67"/>
      <c r="L9" s="68"/>
      <c r="M9" s="40" t="s">
        <v>11</v>
      </c>
      <c r="N9" s="65" t="s">
        <v>12</v>
      </c>
      <c r="O9" s="65"/>
      <c r="P9" s="40" t="s">
        <v>13</v>
      </c>
    </row>
    <row r="10" spans="1:22" s="4" customFormat="1" ht="15" customHeight="1" x14ac:dyDescent="0.25">
      <c r="A10" s="41"/>
      <c r="B10" s="41"/>
      <c r="C10" s="41"/>
      <c r="D10" s="41"/>
      <c r="E10" s="41"/>
      <c r="F10" s="66" t="s">
        <v>14</v>
      </c>
      <c r="G10" s="68"/>
      <c r="H10" s="66" t="s">
        <v>15</v>
      </c>
      <c r="I10" s="67"/>
      <c r="J10" s="67"/>
      <c r="K10" s="67"/>
      <c r="L10" s="68"/>
      <c r="M10" s="41"/>
      <c r="N10" s="69" t="s">
        <v>16</v>
      </c>
      <c r="O10" s="69" t="s">
        <v>17</v>
      </c>
      <c r="P10" s="41"/>
    </row>
    <row r="11" spans="1:22" s="4" customFormat="1" ht="15" customHeight="1" x14ac:dyDescent="0.25">
      <c r="A11" s="42"/>
      <c r="B11" s="42"/>
      <c r="C11" s="42"/>
      <c r="D11" s="42"/>
      <c r="E11" s="42"/>
      <c r="F11" s="12" t="s">
        <v>51</v>
      </c>
      <c r="G11" s="11" t="s">
        <v>63</v>
      </c>
      <c r="H11" s="10" t="s">
        <v>37</v>
      </c>
      <c r="I11" s="10" t="s">
        <v>38</v>
      </c>
      <c r="J11" s="10" t="s">
        <v>39</v>
      </c>
      <c r="K11" s="10" t="s">
        <v>53</v>
      </c>
      <c r="L11" s="13" t="s">
        <v>54</v>
      </c>
      <c r="M11" s="42"/>
      <c r="N11" s="70"/>
      <c r="O11" s="70"/>
      <c r="P11" s="42"/>
    </row>
    <row r="12" spans="1:22" s="8" customFormat="1" ht="29.25" customHeight="1" x14ac:dyDescent="0.2">
      <c r="A12" s="37">
        <v>4</v>
      </c>
      <c r="B12" s="51" t="s">
        <v>18</v>
      </c>
      <c r="C12" s="18" t="s">
        <v>49</v>
      </c>
      <c r="D12" s="37" t="s">
        <v>19</v>
      </c>
      <c r="E12" s="37" t="s">
        <v>20</v>
      </c>
      <c r="F12" s="5" t="s">
        <v>45</v>
      </c>
      <c r="G12" s="33">
        <v>25000000</v>
      </c>
      <c r="H12" s="7" t="s">
        <v>44</v>
      </c>
      <c r="I12" s="14">
        <v>7</v>
      </c>
      <c r="J12" s="14">
        <v>2</v>
      </c>
      <c r="K12" s="27">
        <v>750000</v>
      </c>
      <c r="L12" s="27">
        <f>I12*J12*K12</f>
        <v>10500000</v>
      </c>
      <c r="M12" s="37" t="s">
        <v>21</v>
      </c>
      <c r="N12" s="37" t="s">
        <v>36</v>
      </c>
      <c r="O12" s="37" t="s">
        <v>22</v>
      </c>
      <c r="P12" s="37"/>
    </row>
    <row r="13" spans="1:22" s="8" customFormat="1" ht="23.25" customHeight="1" x14ac:dyDescent="0.2">
      <c r="A13" s="38"/>
      <c r="B13" s="52"/>
      <c r="C13" s="54" t="s">
        <v>50</v>
      </c>
      <c r="D13" s="38"/>
      <c r="E13" s="38"/>
      <c r="F13" s="5" t="s">
        <v>46</v>
      </c>
      <c r="G13" s="33">
        <v>2000000</v>
      </c>
      <c r="H13" s="7" t="s">
        <v>40</v>
      </c>
      <c r="I13" s="14">
        <v>7</v>
      </c>
      <c r="J13" s="14">
        <v>2</v>
      </c>
      <c r="K13" s="27">
        <v>35000</v>
      </c>
      <c r="L13" s="27">
        <f>I13*J13*K13</f>
        <v>490000</v>
      </c>
      <c r="M13" s="38"/>
      <c r="N13" s="38"/>
      <c r="O13" s="38"/>
      <c r="P13" s="38"/>
    </row>
    <row r="14" spans="1:22" s="8" customFormat="1" ht="24.75" customHeight="1" x14ac:dyDescent="0.2">
      <c r="A14" s="38"/>
      <c r="B14" s="52"/>
      <c r="C14" s="54"/>
      <c r="D14" s="38"/>
      <c r="E14" s="38"/>
      <c r="F14" s="5" t="s">
        <v>47</v>
      </c>
      <c r="G14" s="33">
        <f>20*100000</f>
        <v>2000000</v>
      </c>
      <c r="H14" s="7" t="s">
        <v>41</v>
      </c>
      <c r="I14" s="14">
        <v>23</v>
      </c>
      <c r="J14" s="14">
        <v>1</v>
      </c>
      <c r="K14" s="27">
        <v>25000</v>
      </c>
      <c r="L14" s="27">
        <f t="shared" ref="L14:L16" si="0">I14*J14*K14</f>
        <v>575000</v>
      </c>
      <c r="M14" s="38"/>
      <c r="N14" s="38"/>
      <c r="O14" s="38"/>
      <c r="P14" s="38"/>
    </row>
    <row r="15" spans="1:22" s="8" customFormat="1" ht="22.5" customHeight="1" x14ac:dyDescent="0.2">
      <c r="A15" s="38"/>
      <c r="B15" s="52"/>
      <c r="C15" s="54"/>
      <c r="D15" s="38"/>
      <c r="E15" s="38"/>
      <c r="F15" s="8" t="s">
        <v>48</v>
      </c>
      <c r="G15" s="14">
        <v>2065000</v>
      </c>
      <c r="H15" s="7" t="s">
        <v>42</v>
      </c>
      <c r="I15" s="14">
        <v>3</v>
      </c>
      <c r="J15" s="14">
        <v>1</v>
      </c>
      <c r="K15" s="27">
        <v>1500000</v>
      </c>
      <c r="L15" s="27">
        <f t="shared" si="0"/>
        <v>4500000</v>
      </c>
      <c r="M15" s="38"/>
      <c r="N15" s="38"/>
      <c r="O15" s="38"/>
      <c r="P15" s="38"/>
    </row>
    <row r="16" spans="1:22" s="8" customFormat="1" ht="21" customHeight="1" thickBot="1" x14ac:dyDescent="0.25">
      <c r="A16" s="38"/>
      <c r="B16" s="52"/>
      <c r="C16" s="54"/>
      <c r="D16" s="38"/>
      <c r="E16" s="38"/>
      <c r="F16" s="19"/>
      <c r="G16" s="34"/>
      <c r="H16" s="20" t="s">
        <v>43</v>
      </c>
      <c r="I16" s="21">
        <v>30</v>
      </c>
      <c r="J16" s="21">
        <v>2</v>
      </c>
      <c r="K16" s="28">
        <v>250000</v>
      </c>
      <c r="L16" s="28">
        <f t="shared" si="0"/>
        <v>15000000</v>
      </c>
      <c r="M16" s="39"/>
      <c r="N16" s="39"/>
      <c r="O16" s="39"/>
      <c r="P16" s="39"/>
    </row>
    <row r="17" spans="1:16" s="8" customFormat="1" ht="16.5" customHeight="1" thickBot="1" x14ac:dyDescent="0.3">
      <c r="A17" s="39"/>
      <c r="B17" s="53"/>
      <c r="C17" s="55"/>
      <c r="D17" s="39"/>
      <c r="E17" s="39"/>
      <c r="F17" s="30" t="s">
        <v>52</v>
      </c>
      <c r="G17" s="26">
        <f>SUM(G12:G16)</f>
        <v>31065000</v>
      </c>
      <c r="H17" s="25"/>
      <c r="I17" s="26"/>
      <c r="J17" s="26"/>
      <c r="K17" s="30" t="s">
        <v>52</v>
      </c>
      <c r="L17" s="29">
        <f>SUM(L12:L16)</f>
        <v>31065000</v>
      </c>
      <c r="M17" s="23"/>
      <c r="N17" s="24"/>
      <c r="O17" s="24"/>
      <c r="P17" s="24"/>
    </row>
    <row r="18" spans="1:16" s="8" customFormat="1" ht="50.25" customHeight="1" x14ac:dyDescent="0.2">
      <c r="A18" s="43">
        <v>5</v>
      </c>
      <c r="B18" s="31" t="s">
        <v>61</v>
      </c>
      <c r="C18" s="45" t="s">
        <v>23</v>
      </c>
      <c r="D18" s="43" t="s">
        <v>19</v>
      </c>
      <c r="E18" s="43" t="s">
        <v>24</v>
      </c>
      <c r="F18" s="15" t="s">
        <v>59</v>
      </c>
      <c r="G18" s="36">
        <v>20000000</v>
      </c>
      <c r="H18" s="16" t="s">
        <v>58</v>
      </c>
      <c r="I18" s="36">
        <v>5</v>
      </c>
      <c r="J18" s="36">
        <v>1</v>
      </c>
      <c r="K18" s="36">
        <v>750000</v>
      </c>
      <c r="L18" s="36">
        <f>I18*J18*K18</f>
        <v>3750000</v>
      </c>
      <c r="M18" s="43" t="s">
        <v>21</v>
      </c>
      <c r="N18" s="48" t="s">
        <v>25</v>
      </c>
      <c r="O18" s="48" t="s">
        <v>26</v>
      </c>
      <c r="P18" s="43"/>
    </row>
    <row r="19" spans="1:16" s="8" customFormat="1" ht="25.5" x14ac:dyDescent="0.2">
      <c r="A19" s="38"/>
      <c r="B19" s="32" t="s">
        <v>62</v>
      </c>
      <c r="C19" s="46"/>
      <c r="D19" s="38"/>
      <c r="E19" s="38"/>
      <c r="F19" s="5" t="s">
        <v>46</v>
      </c>
      <c r="G19" s="36">
        <v>2500000</v>
      </c>
      <c r="H19" s="16" t="s">
        <v>55</v>
      </c>
      <c r="I19" s="36">
        <v>50</v>
      </c>
      <c r="J19" s="36">
        <v>2</v>
      </c>
      <c r="K19" s="36">
        <v>35000</v>
      </c>
      <c r="L19" s="27">
        <f t="shared" ref="L19:L33" si="1">I19*J19*K19</f>
        <v>3500000</v>
      </c>
      <c r="M19" s="38"/>
      <c r="N19" s="49"/>
      <c r="O19" s="49"/>
      <c r="P19" s="38"/>
    </row>
    <row r="20" spans="1:16" s="8" customFormat="1" ht="25.5" x14ac:dyDescent="0.2">
      <c r="A20" s="38"/>
      <c r="B20" s="32" t="s">
        <v>60</v>
      </c>
      <c r="C20" s="46"/>
      <c r="D20" s="38"/>
      <c r="E20" s="38"/>
      <c r="F20" s="5" t="s">
        <v>47</v>
      </c>
      <c r="G20" s="36">
        <v>5000000</v>
      </c>
      <c r="H20" s="16" t="s">
        <v>56</v>
      </c>
      <c r="I20" s="36">
        <v>75</v>
      </c>
      <c r="J20" s="36">
        <v>2</v>
      </c>
      <c r="K20" s="36">
        <v>35000</v>
      </c>
      <c r="L20" s="27">
        <f t="shared" si="1"/>
        <v>5250000</v>
      </c>
      <c r="M20" s="38"/>
      <c r="N20" s="49"/>
      <c r="O20" s="49"/>
      <c r="P20" s="38"/>
    </row>
    <row r="21" spans="1:16" s="8" customFormat="1" x14ac:dyDescent="0.2">
      <c r="A21" s="38"/>
      <c r="B21" s="32"/>
      <c r="C21" s="46"/>
      <c r="D21" s="38"/>
      <c r="E21" s="38"/>
      <c r="F21" s="35" t="s">
        <v>48</v>
      </c>
      <c r="G21" s="36">
        <v>4500000</v>
      </c>
      <c r="H21" s="16" t="s">
        <v>57</v>
      </c>
      <c r="I21" s="36">
        <v>135</v>
      </c>
      <c r="J21" s="36">
        <v>2</v>
      </c>
      <c r="K21" s="36">
        <v>25000</v>
      </c>
      <c r="L21" s="27">
        <f t="shared" si="1"/>
        <v>6750000</v>
      </c>
      <c r="M21" s="38"/>
      <c r="N21" s="49"/>
      <c r="O21" s="49"/>
      <c r="P21" s="38"/>
    </row>
    <row r="22" spans="1:16" s="8" customFormat="1" x14ac:dyDescent="0.2">
      <c r="A22" s="38"/>
      <c r="B22" s="32"/>
      <c r="C22" s="46"/>
      <c r="D22" s="38"/>
      <c r="E22" s="38"/>
      <c r="F22" s="15"/>
      <c r="G22" s="36"/>
      <c r="H22" s="16" t="s">
        <v>42</v>
      </c>
      <c r="I22" s="36">
        <v>2</v>
      </c>
      <c r="J22" s="36">
        <v>2</v>
      </c>
      <c r="K22" s="36">
        <v>1500000</v>
      </c>
      <c r="L22" s="27">
        <f t="shared" si="1"/>
        <v>6000000</v>
      </c>
      <c r="M22" s="38"/>
      <c r="N22" s="49"/>
      <c r="O22" s="49"/>
      <c r="P22" s="38"/>
    </row>
    <row r="23" spans="1:16" s="8" customFormat="1" x14ac:dyDescent="0.2">
      <c r="A23" s="38"/>
      <c r="B23" s="32"/>
      <c r="C23" s="46"/>
      <c r="D23" s="38"/>
      <c r="E23" s="38"/>
      <c r="F23" s="15"/>
      <c r="G23" s="36"/>
      <c r="H23" s="16" t="s">
        <v>43</v>
      </c>
      <c r="I23" s="36">
        <v>135</v>
      </c>
      <c r="J23" s="36">
        <v>2</v>
      </c>
      <c r="K23" s="36">
        <v>25000</v>
      </c>
      <c r="L23" s="27">
        <f t="shared" si="1"/>
        <v>6750000</v>
      </c>
      <c r="M23" s="38"/>
      <c r="N23" s="49"/>
      <c r="O23" s="49"/>
      <c r="P23" s="38"/>
    </row>
    <row r="24" spans="1:16" s="8" customFormat="1" x14ac:dyDescent="0.2">
      <c r="A24" s="44"/>
      <c r="B24" s="22"/>
      <c r="C24" s="47"/>
      <c r="D24" s="44"/>
      <c r="E24" s="44"/>
      <c r="F24" s="15"/>
      <c r="G24" s="36">
        <f>SUM(G18:G23)</f>
        <v>32000000</v>
      </c>
      <c r="H24" s="16"/>
      <c r="I24" s="36"/>
      <c r="J24" s="36"/>
      <c r="K24" s="36"/>
      <c r="L24" s="36">
        <f>SUM(L18:L23)</f>
        <v>32000000</v>
      </c>
      <c r="M24" s="44"/>
      <c r="N24" s="50"/>
      <c r="O24" s="50"/>
      <c r="P24" s="44"/>
    </row>
    <row r="25" spans="1:16" s="8" customFormat="1" ht="63.75" customHeight="1" x14ac:dyDescent="0.2">
      <c r="A25" s="37">
        <v>9</v>
      </c>
      <c r="B25" s="71" t="s">
        <v>27</v>
      </c>
      <c r="C25" s="71" t="s">
        <v>28</v>
      </c>
      <c r="D25" s="71" t="s">
        <v>29</v>
      </c>
      <c r="E25" s="71" t="s">
        <v>30</v>
      </c>
      <c r="F25" s="5" t="s">
        <v>65</v>
      </c>
      <c r="G25" s="27">
        <v>29200000</v>
      </c>
      <c r="H25" s="9" t="s">
        <v>64</v>
      </c>
      <c r="I25" s="27">
        <v>20</v>
      </c>
      <c r="J25" s="27">
        <v>12</v>
      </c>
      <c r="K25" s="27">
        <v>100000</v>
      </c>
      <c r="L25" s="27">
        <f t="shared" si="1"/>
        <v>24000000</v>
      </c>
      <c r="M25" s="37"/>
      <c r="N25" s="71" t="s">
        <v>31</v>
      </c>
      <c r="O25" s="37"/>
      <c r="P25" s="37"/>
    </row>
    <row r="26" spans="1:16" s="8" customFormat="1" x14ac:dyDescent="0.2">
      <c r="A26" s="38"/>
      <c r="B26" s="49"/>
      <c r="C26" s="49"/>
      <c r="D26" s="49"/>
      <c r="E26" s="49"/>
      <c r="F26" s="5"/>
      <c r="G26" s="5"/>
      <c r="H26" s="9" t="s">
        <v>41</v>
      </c>
      <c r="I26" s="27">
        <v>52</v>
      </c>
      <c r="J26" s="27">
        <v>1</v>
      </c>
      <c r="K26" s="27">
        <v>100000</v>
      </c>
      <c r="L26" s="27">
        <f t="shared" si="1"/>
        <v>5200000</v>
      </c>
      <c r="M26" s="38"/>
      <c r="N26" s="49"/>
      <c r="O26" s="38"/>
      <c r="P26" s="38"/>
    </row>
    <row r="27" spans="1:16" s="8" customFormat="1" x14ac:dyDescent="0.2">
      <c r="A27" s="44"/>
      <c r="B27" s="50"/>
      <c r="C27" s="50"/>
      <c r="D27" s="50"/>
      <c r="E27" s="50"/>
      <c r="F27" s="5"/>
      <c r="G27" s="5"/>
      <c r="H27" s="9"/>
      <c r="I27" s="27"/>
      <c r="J27" s="27"/>
      <c r="K27" s="27"/>
      <c r="L27" s="27">
        <f>SUM(L25:L26)</f>
        <v>29200000</v>
      </c>
      <c r="M27" s="44"/>
      <c r="N27" s="50"/>
      <c r="O27" s="44"/>
      <c r="P27" s="44"/>
    </row>
    <row r="28" spans="1:16" s="8" customFormat="1" ht="35.25" customHeight="1" x14ac:dyDescent="0.2">
      <c r="A28" s="37">
        <v>10</v>
      </c>
      <c r="B28" s="37" t="s">
        <v>66</v>
      </c>
      <c r="C28" s="37" t="s">
        <v>32</v>
      </c>
      <c r="D28" s="80" t="s">
        <v>74</v>
      </c>
      <c r="E28" s="82" t="s">
        <v>33</v>
      </c>
      <c r="F28" s="5" t="s">
        <v>72</v>
      </c>
      <c r="G28" s="90">
        <v>50000000</v>
      </c>
      <c r="H28" s="9" t="s">
        <v>75</v>
      </c>
      <c r="I28" s="27">
        <v>7</v>
      </c>
      <c r="J28" s="27">
        <v>1</v>
      </c>
      <c r="K28" s="27">
        <v>5000000</v>
      </c>
      <c r="L28" s="27">
        <f t="shared" si="1"/>
        <v>35000000</v>
      </c>
      <c r="M28" s="6"/>
      <c r="N28" s="5"/>
      <c r="O28" s="5"/>
      <c r="P28" s="5"/>
    </row>
    <row r="29" spans="1:16" ht="25.5" x14ac:dyDescent="0.2">
      <c r="A29" s="38"/>
      <c r="B29" s="38"/>
      <c r="C29" s="38"/>
      <c r="D29" s="81"/>
      <c r="E29" s="83"/>
      <c r="F29" s="78" t="s">
        <v>67</v>
      </c>
      <c r="G29" s="87">
        <f>17*1000000</f>
        <v>17000000</v>
      </c>
      <c r="H29" s="74" t="s">
        <v>40</v>
      </c>
      <c r="I29" s="74">
        <v>12</v>
      </c>
      <c r="J29" s="74">
        <v>1</v>
      </c>
      <c r="K29" s="88">
        <v>500000</v>
      </c>
      <c r="L29" s="89">
        <f t="shared" si="1"/>
        <v>6000000</v>
      </c>
      <c r="M29" s="72"/>
      <c r="N29" s="72"/>
      <c r="O29" s="72"/>
      <c r="P29" s="72"/>
    </row>
    <row r="30" spans="1:16" ht="25.5" x14ac:dyDescent="0.2">
      <c r="A30" s="38"/>
      <c r="B30" s="38"/>
      <c r="C30" s="38"/>
      <c r="D30" s="81"/>
      <c r="E30" s="83"/>
      <c r="F30" s="91" t="s">
        <v>76</v>
      </c>
      <c r="G30" s="75"/>
      <c r="H30" s="74" t="s">
        <v>68</v>
      </c>
      <c r="I30" s="74">
        <v>3</v>
      </c>
      <c r="J30" s="74">
        <v>12</v>
      </c>
      <c r="K30" s="88">
        <v>1000000</v>
      </c>
      <c r="L30" s="89">
        <f t="shared" si="1"/>
        <v>36000000</v>
      </c>
      <c r="M30" s="72"/>
      <c r="N30" s="72"/>
      <c r="O30" s="72"/>
      <c r="P30" s="72"/>
    </row>
    <row r="31" spans="1:16" x14ac:dyDescent="0.2">
      <c r="A31" s="38"/>
      <c r="B31" s="38"/>
      <c r="C31" s="38"/>
      <c r="D31" s="81"/>
      <c r="E31" s="83"/>
      <c r="F31" s="72"/>
      <c r="G31" s="72"/>
      <c r="H31" s="72" t="s">
        <v>69</v>
      </c>
      <c r="I31" s="72">
        <v>3</v>
      </c>
      <c r="J31" s="72">
        <v>12</v>
      </c>
      <c r="K31" s="86">
        <v>500000</v>
      </c>
      <c r="L31" s="27">
        <f t="shared" si="1"/>
        <v>18000000</v>
      </c>
      <c r="M31" s="72"/>
      <c r="N31" s="72"/>
      <c r="O31" s="72"/>
      <c r="P31" s="72"/>
    </row>
    <row r="32" spans="1:16" x14ac:dyDescent="0.2">
      <c r="A32" s="38"/>
      <c r="B32" s="38"/>
      <c r="C32" s="38"/>
      <c r="D32" s="81"/>
      <c r="E32" s="83"/>
      <c r="F32" s="72"/>
      <c r="G32" s="72"/>
      <c r="H32" s="72" t="s">
        <v>70</v>
      </c>
      <c r="I32" s="72">
        <v>2</v>
      </c>
      <c r="J32" s="72">
        <v>12</v>
      </c>
      <c r="K32" s="86">
        <v>600000</v>
      </c>
      <c r="L32" s="27">
        <f t="shared" si="1"/>
        <v>14400000</v>
      </c>
      <c r="M32" s="72"/>
      <c r="N32" s="72"/>
      <c r="O32" s="72"/>
      <c r="P32" s="72"/>
    </row>
    <row r="33" spans="1:16" x14ac:dyDescent="0.2">
      <c r="A33" s="38"/>
      <c r="B33" s="38"/>
      <c r="C33" s="38"/>
      <c r="D33" s="81"/>
      <c r="E33" s="83"/>
      <c r="F33" s="72"/>
      <c r="G33" s="72"/>
      <c r="H33" s="79" t="s">
        <v>71</v>
      </c>
      <c r="I33" s="72">
        <v>7</v>
      </c>
      <c r="J33" s="72">
        <v>12</v>
      </c>
      <c r="K33" s="86">
        <v>200000</v>
      </c>
      <c r="L33" s="27">
        <f t="shared" si="1"/>
        <v>16800000</v>
      </c>
      <c r="M33" s="72"/>
      <c r="N33" s="72"/>
      <c r="O33" s="72"/>
      <c r="P33" s="72"/>
    </row>
    <row r="34" spans="1:16" x14ac:dyDescent="0.2">
      <c r="A34" s="38"/>
      <c r="B34" s="38"/>
      <c r="C34" s="38"/>
      <c r="D34" s="81"/>
      <c r="E34" s="83"/>
      <c r="F34" s="72"/>
      <c r="G34" s="72"/>
      <c r="H34" s="72" t="s">
        <v>73</v>
      </c>
      <c r="I34" s="72"/>
      <c r="J34" s="72"/>
      <c r="K34" s="86"/>
      <c r="L34" s="27">
        <v>50000000</v>
      </c>
      <c r="M34" s="72"/>
      <c r="N34" s="72"/>
      <c r="O34" s="72"/>
      <c r="P34" s="72"/>
    </row>
    <row r="35" spans="1:16" x14ac:dyDescent="0.2">
      <c r="A35" s="17"/>
      <c r="B35" s="17"/>
      <c r="C35" s="17"/>
      <c r="D35" s="84"/>
      <c r="E35" s="85"/>
      <c r="F35" s="72"/>
      <c r="G35" s="75">
        <f>SUM(G28:G34)</f>
        <v>67000000</v>
      </c>
      <c r="H35" s="72"/>
      <c r="I35" s="72"/>
      <c r="J35" s="72"/>
      <c r="K35" s="86"/>
      <c r="L35" s="86">
        <f>SUM(L28:L34)</f>
        <v>176200000</v>
      </c>
      <c r="M35" s="72"/>
      <c r="N35" s="72"/>
      <c r="O35" s="72"/>
      <c r="P35" s="72"/>
    </row>
    <row r="36" spans="1:16" x14ac:dyDescent="0.2">
      <c r="A36" s="72"/>
      <c r="B36" s="73"/>
      <c r="C36" s="72"/>
      <c r="D36" s="72"/>
      <c r="E36" s="72"/>
      <c r="F36" s="72"/>
      <c r="G36" s="72"/>
      <c r="H36" s="72"/>
      <c r="I36" s="72"/>
      <c r="J36" s="72"/>
      <c r="K36" s="86"/>
      <c r="L36" s="86"/>
      <c r="M36" s="72"/>
      <c r="N36" s="72"/>
      <c r="O36" s="72"/>
      <c r="P36" s="72"/>
    </row>
    <row r="37" spans="1:16" x14ac:dyDescent="0.2">
      <c r="A37" s="76"/>
      <c r="B37" s="77"/>
      <c r="C37" s="76"/>
      <c r="D37" s="76"/>
      <c r="E37" s="76"/>
      <c r="F37" s="76"/>
      <c r="G37" s="76"/>
      <c r="H37" s="76"/>
      <c r="I37" s="76"/>
      <c r="J37" s="76"/>
      <c r="K37" s="76"/>
      <c r="L37" s="76"/>
      <c r="M37" s="76"/>
      <c r="N37" s="76"/>
      <c r="O37" s="76"/>
      <c r="P37" s="76"/>
    </row>
    <row r="38" spans="1:16" x14ac:dyDescent="0.2">
      <c r="A38" s="76"/>
      <c r="B38" s="77"/>
      <c r="C38" s="76"/>
      <c r="D38" s="76"/>
      <c r="E38" s="76"/>
      <c r="F38" s="76"/>
      <c r="G38" s="76"/>
      <c r="H38" s="76"/>
      <c r="I38" s="76"/>
      <c r="J38" s="76"/>
      <c r="K38" s="76"/>
      <c r="L38" s="76"/>
      <c r="M38" s="76"/>
      <c r="N38" s="76"/>
      <c r="O38" s="76"/>
      <c r="P38" s="76"/>
    </row>
    <row r="39" spans="1:16" x14ac:dyDescent="0.2">
      <c r="A39" s="76"/>
      <c r="B39" s="77"/>
      <c r="C39" s="76"/>
      <c r="D39" s="76"/>
      <c r="E39" s="76"/>
      <c r="F39" s="76"/>
      <c r="G39" s="76"/>
      <c r="H39" s="76"/>
      <c r="I39" s="76"/>
      <c r="J39" s="76"/>
      <c r="K39" s="76"/>
      <c r="L39" s="76"/>
      <c r="M39" s="76"/>
      <c r="N39" s="76"/>
      <c r="O39" s="76"/>
      <c r="P39" s="76"/>
    </row>
  </sheetData>
  <mergeCells count="51">
    <mergeCell ref="M25:M27"/>
    <mergeCell ref="N25:N27"/>
    <mergeCell ref="O25:O27"/>
    <mergeCell ref="P25:P27"/>
    <mergeCell ref="A28:A34"/>
    <mergeCell ref="B28:B34"/>
    <mergeCell ref="C28:C34"/>
    <mergeCell ref="D28:D34"/>
    <mergeCell ref="E28:E34"/>
    <mergeCell ref="C25:C27"/>
    <mergeCell ref="D25:D27"/>
    <mergeCell ref="E25:E27"/>
    <mergeCell ref="A25:A27"/>
    <mergeCell ref="B25:B27"/>
    <mergeCell ref="A7:P7"/>
    <mergeCell ref="A6:P6"/>
    <mergeCell ref="A1:P1"/>
    <mergeCell ref="A2:P2"/>
    <mergeCell ref="A3:P3"/>
    <mergeCell ref="A4:P4"/>
    <mergeCell ref="A5:P5"/>
    <mergeCell ref="D9:D11"/>
    <mergeCell ref="E9:E11"/>
    <mergeCell ref="M12:M16"/>
    <mergeCell ref="N12:N16"/>
    <mergeCell ref="A12:A17"/>
    <mergeCell ref="N9:O9"/>
    <mergeCell ref="F9:L9"/>
    <mergeCell ref="F10:G10"/>
    <mergeCell ref="H10:L10"/>
    <mergeCell ref="M9:M11"/>
    <mergeCell ref="N10:N11"/>
    <mergeCell ref="O10:O11"/>
    <mergeCell ref="A9:A11"/>
    <mergeCell ref="B9:B11"/>
    <mergeCell ref="O12:O16"/>
    <mergeCell ref="P9:P11"/>
    <mergeCell ref="P12:P16"/>
    <mergeCell ref="A18:A24"/>
    <mergeCell ref="C18:C24"/>
    <mergeCell ref="D18:D24"/>
    <mergeCell ref="E18:E24"/>
    <mergeCell ref="M18:M24"/>
    <mergeCell ref="N18:N24"/>
    <mergeCell ref="O18:O24"/>
    <mergeCell ref="P18:P24"/>
    <mergeCell ref="B12:B17"/>
    <mergeCell ref="C13:C17"/>
    <mergeCell ref="D12:D17"/>
    <mergeCell ref="E12:E17"/>
    <mergeCell ref="C9:C11"/>
  </mergeCells>
  <printOptions verticalCentered="1"/>
  <pageMargins left="0" right="0.70866141732283472" top="0" bottom="0" header="0.31496062992125984" footer="0.31496062992125984"/>
  <pageSetup paperSize="9" scale="80" orientation="landscape" horizontalDpi="4294967293" vertic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Microsoft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Didiek Hadiprabowo</dc:creator>
  <cp:lastModifiedBy>Didiek Hadiprabowo</cp:lastModifiedBy>
  <cp:lastPrinted>2015-09-05T14:46:02Z</cp:lastPrinted>
  <dcterms:created xsi:type="dcterms:W3CDTF">2015-07-15T15:18:58Z</dcterms:created>
  <dcterms:modified xsi:type="dcterms:W3CDTF">2015-09-05T14:47:55Z</dcterms:modified>
</cp:coreProperties>
</file>